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6.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7.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8.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codeName="DieseArbeitsmappe"/>
  <xr:revisionPtr revIDLastSave="0" documentId="13_ncr:1_{14475798-0B16-4F6D-A5AB-483C86399A6F}" xr6:coauthVersionLast="47" xr6:coauthVersionMax="47" xr10:uidLastSave="{00000000-0000-0000-0000-000000000000}"/>
  <bookViews>
    <workbookView xWindow="-120" yWindow="-120" windowWidth="29040" windowHeight="15720" tabRatio="1000" xr2:uid="{00000000-000D-0000-FFFF-FFFF00000000}"/>
  </bookViews>
  <sheets>
    <sheet name="CONTENTS" sheetId="22" r:id="rId1"/>
    <sheet name="FreeChoice Compound Details" sheetId="11" r:id="rId2"/>
    <sheet name="FreeChoice Target Selection" sheetId="35" r:id="rId3"/>
    <sheet name="KINASE Panel Screening" sheetId="29" r:id="rId4"/>
    <sheet name="CDK, LK, Mutant IC50-Profiler" sheetId="31" r:id="rId5"/>
    <sheet name="KinaseFinder" sheetId="32" r:id="rId6"/>
    <sheet name="KinaseFinder Hit Confirmation" sheetId="33" r:id="rId7"/>
    <sheet name="SubstrateFinder" sheetId="34" r:id="rId8"/>
    <sheet name="intern" sheetId="24" state="hidden" r:id="rId9"/>
  </sheets>
  <definedNames>
    <definedName name="_xlnm._FilterDatabase" localSheetId="4" hidden="1">'CDK, LK, Mutant IC50-Profiler'!$L$37:$L$40</definedName>
    <definedName name="_xlnm._FilterDatabase" localSheetId="1" hidden="1">'FreeChoice Compound Details'!#REF!</definedName>
    <definedName name="_xlnm._FilterDatabase" localSheetId="2" hidden="1">'FreeChoice Target Selection'!$A$8:$F$526</definedName>
    <definedName name="_xlnm._FilterDatabase" localSheetId="3" hidden="1">'KINASE Panel Screening'!$L$32:$L$35</definedName>
    <definedName name="_xlnm._FilterDatabase" localSheetId="5" hidden="1">KinaseFinder!#REF!</definedName>
    <definedName name="_xlnm._FilterDatabase" localSheetId="6" hidden="1">'KinaseFinder Hit Confirmation'!#REF!</definedName>
    <definedName name="_xlnm._FilterDatabase" localSheetId="7" hidden="1">SubstrateFinder!#REF!</definedName>
    <definedName name="Compound_preparation_guidelines">CONTENTS!#REF!</definedName>
    <definedName name="_xlnm.Print_Area" localSheetId="4">'CDK, LK, Mutant IC50-Profiler'!$A$1:$K$85</definedName>
    <definedName name="_xlnm.Print_Area" localSheetId="0">CONTENTS!$A$1:$K$18</definedName>
    <definedName name="_xlnm.Print_Area" localSheetId="1">'FreeChoice Compound Details'!$A$1:$K$76</definedName>
    <definedName name="_xlnm.Print_Area" localSheetId="2">'FreeChoice Target Selection'!$A$1:$G$526</definedName>
    <definedName name="_xlnm.Print_Area" localSheetId="3">'KINASE Panel Screening'!$A$1:$K$55</definedName>
    <definedName name="_xlnm.Print_Area" localSheetId="5">KinaseFinder!$A$1:$K$70</definedName>
    <definedName name="_xlnm.Print_Area" localSheetId="6">'KinaseFinder Hit Confirmation'!$A$1:$K$45</definedName>
    <definedName name="_xlnm.Print_Area" localSheetId="7">SubstrateFinder!$A$1:$K$38</definedName>
    <definedName name="Wild_Type_Diversify_Panel">intern!$F$43:$F$46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5" l="1"/>
  <c r="H25" i="11" s="1"/>
  <c r="C7" i="35"/>
  <c r="C6" i="35"/>
  <c r="H33" i="29"/>
  <c r="H34" i="29"/>
  <c r="H35" i="29"/>
  <c r="H36" i="29"/>
  <c r="H37" i="29"/>
  <c r="H38" i="29"/>
  <c r="H39" i="29"/>
  <c r="H40" i="29"/>
  <c r="H41" i="29"/>
  <c r="H42" i="29"/>
  <c r="H43" i="29"/>
  <c r="H44" i="29"/>
  <c r="H45" i="29"/>
  <c r="H46" i="29"/>
  <c r="H47" i="29"/>
  <c r="H48" i="29"/>
  <c r="H49" i="29"/>
  <c r="H50" i="29"/>
  <c r="H51" i="29"/>
  <c r="H52" i="29"/>
  <c r="H53" i="29"/>
  <c r="H54" i="29"/>
  <c r="H55" i="29"/>
  <c r="H32" i="29"/>
  <c r="C11" i="29"/>
  <c r="C12" i="29" l="1"/>
  <c r="H84"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37" i="31"/>
  <c r="H74" i="11"/>
  <c r="H73"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5" i="11"/>
  <c r="H28"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<sst xmlns="http://schemas.openxmlformats.org/spreadsheetml/2006/main" count="4315" uniqueCount="1252">
  <si>
    <r>
      <rPr>
        <b/>
        <u/>
        <sz val="18"/>
        <rFont val="Arial"/>
        <family val="2"/>
      </rPr>
      <t>Notes</t>
    </r>
    <r>
      <rPr>
        <sz val="18"/>
        <rFont val="Arial"/>
        <family val="2"/>
      </rPr>
      <t>:</t>
    </r>
  </si>
  <si>
    <r>
      <rPr>
        <sz val="18"/>
        <color theme="1"/>
        <rFont val="Wingdings"/>
        <charset val="2"/>
      </rPr>
      <t></t>
    </r>
    <r>
      <rPr>
        <sz val="18"/>
        <color theme="1"/>
        <rFont val="Arial"/>
        <family val="2"/>
      </rPr>
      <t xml:space="preserve"> Assay is performed under the conditions and with the compounds given</t>
    </r>
    <r>
      <rPr>
        <sz val="18"/>
        <color theme="1"/>
        <rFont val="Arial"/>
        <family val="2"/>
        <charset val="2"/>
      </rPr>
      <t xml:space="preserve"> below</t>
    </r>
  </si>
  <si>
    <t>PQxxxx</t>
  </si>
  <si>
    <t>Compound information</t>
  </si>
  <si>
    <t>#</t>
  </si>
  <si>
    <t>Compound ID</t>
  </si>
  <si>
    <t>[M]</t>
  </si>
  <si>
    <t>Please select solvent</t>
  </si>
  <si>
    <t>dissolved in DMSO</t>
  </si>
  <si>
    <t>dissolved in Water</t>
  </si>
  <si>
    <t>dissolved in PBS</t>
  </si>
  <si>
    <t>Please select storage conditions</t>
  </si>
  <si>
    <t>store at room temperature</t>
  </si>
  <si>
    <t>store at 4°C</t>
  </si>
  <si>
    <t>store at -20°C</t>
  </si>
  <si>
    <t>store at - 80°C</t>
  </si>
  <si>
    <t>Name</t>
  </si>
  <si>
    <t>Solvent</t>
  </si>
  <si>
    <t xml:space="preserve">Required amounts of compounds are listed in the sheet of the respective service. </t>
  </si>
  <si>
    <t>Affiliation</t>
  </si>
  <si>
    <t>Street</t>
  </si>
  <si>
    <t>City</t>
  </si>
  <si>
    <t>Zip code</t>
  </si>
  <si>
    <t>Country</t>
  </si>
  <si>
    <t>Email</t>
  </si>
  <si>
    <t>Barcode / ID / 
Well ID</t>
  </si>
  <si>
    <t>if DMSO stock</t>
  </si>
  <si>
    <t>if powder stock</t>
  </si>
  <si>
    <t>Assay format</t>
  </si>
  <si>
    <t>Dilution factor for IC50 values</t>
  </si>
  <si>
    <t>Highest assay conc.</t>
  </si>
  <si>
    <t>one concentration, duplicate</t>
  </si>
  <si>
    <t>other: please inquire</t>
  </si>
  <si>
    <t>RBE control</t>
  </si>
  <si>
    <t>In case of more than 48 compounds to be screened, please use a second copy of this Assay Condition Form.</t>
  </si>
  <si>
    <t>semi-log</t>
  </si>
  <si>
    <t>10 µM</t>
  </si>
  <si>
    <t>1 µM</t>
  </si>
  <si>
    <t>1 (Highest assay Conc.)</t>
  </si>
  <si>
    <t>Synonyms</t>
  </si>
  <si>
    <t>PI4K2A</t>
  </si>
  <si>
    <t>PI4K2B</t>
  </si>
  <si>
    <t>PI4KB</t>
  </si>
  <si>
    <t>PIK3C2A</t>
  </si>
  <si>
    <t>PIK3C2B</t>
  </si>
  <si>
    <t>PIK3C2G</t>
  </si>
  <si>
    <t>PIK3C3</t>
  </si>
  <si>
    <t>PIK3CA/PIK3R1</t>
  </si>
  <si>
    <t>PIK3CB D1067A/PIK3R1</t>
  </si>
  <si>
    <t>PIK3CB D1067V/PIK3R1</t>
  </si>
  <si>
    <t>PIK3CB D1067Y/PIK3R1</t>
  </si>
  <si>
    <t>PIK3CB E1051K/PIK3R1</t>
  </si>
  <si>
    <t>PIK3CB E633K/PIK3R1</t>
  </si>
  <si>
    <t>PIK3CB L1049R/PIK3R1</t>
  </si>
  <si>
    <t>PIK3CB/PIK3R1</t>
  </si>
  <si>
    <t>PIK3CD/PIK3R1</t>
  </si>
  <si>
    <t>PIK3CG</t>
  </si>
  <si>
    <t>PIP5K1A</t>
  </si>
  <si>
    <t>PIP5K1B</t>
  </si>
  <si>
    <t>PIP5K1C</t>
  </si>
  <si>
    <t>PI4K2A, PI4KII, PIK42A, RP11-548K23.6</t>
  </si>
  <si>
    <t>PI4K2B, PI4KIIB, PI4KII-BETA, PIK42B</t>
  </si>
  <si>
    <t>PI4KB, NPIK, pi4K92, PI4K92, PI4Kbeta, PI4KBETA, PI4K-beta, PI4K-BETA, PI4KIIIBETA, PIK4CB</t>
  </si>
  <si>
    <t>PIK3C2A, CPK, MGC142218, PI3-K-C2A</t>
  </si>
  <si>
    <t>PIK3C2B, C2-PI3K, PI3K-C2beta</t>
  </si>
  <si>
    <t>PIK3C2G, PI3K-C2GAMMA, PI3K-C2-gamma</t>
  </si>
  <si>
    <t>PIK3C3, hVps34, MGC61518, PI3-kinase type 3, PI3K type 3, Vps34, VPS34</t>
  </si>
  <si>
    <t>PIK3CA, MGC142161, MGC142163, p110-alpha, PI3K, PI3K-alpha</t>
  </si>
  <si>
    <t>P110BETA, PI3K, PI3KBETA, PI3K-beta, PIK3C1</t>
  </si>
  <si>
    <t>PIK3CB, P110BETA, PI3K, PI3KBETA, PI3K-beta, PIK3C1</t>
  </si>
  <si>
    <t>PIK3CD, p110D, P110DELTA, PI3K, PI3K-delta, p110-delta</t>
  </si>
  <si>
    <t>PIP5K1A, PIP5K1-alpha, PIP5KIalpha, PtdIns(4)P-5-kinase 1 alpha</t>
  </si>
  <si>
    <t>PIP5K1B, MSS4, PIP5K1-beta, STM7</t>
  </si>
  <si>
    <t>PIP5K1C, PIP5K1-gamma, PIP5Kgamma, PIP5K-GAMMA, PIPKIg_v4</t>
  </si>
  <si>
    <t>wt</t>
  </si>
  <si>
    <t>mutant</t>
  </si>
  <si>
    <t>100 µM</t>
  </si>
  <si>
    <t>Dilution factor</t>
  </si>
  <si>
    <t>Deca-log</t>
  </si>
  <si>
    <t>Assay Condition Form -  Biochemical Assays 
Kinase Panel Screening</t>
  </si>
  <si>
    <t>Kinase Panel Screening</t>
  </si>
  <si>
    <t>Wild_Type</t>
  </si>
  <si>
    <t>Wild_Type_plus_mutants</t>
  </si>
  <si>
    <t>Wild_Type_plus_mutants_plus_lipid_kinases</t>
  </si>
  <si>
    <t>Wild_Type_plus_lipid_kinases</t>
  </si>
  <si>
    <t>DMSO stock</t>
  </si>
  <si>
    <r>
      <t xml:space="preserve">Powder stock
</t>
    </r>
    <r>
      <rPr>
        <sz val="16"/>
        <color rgb="FF000000"/>
        <rFont val="Arial"/>
        <family val="2"/>
      </rPr>
      <t>(please advise as to solubility limits)</t>
    </r>
  </si>
  <si>
    <r>
      <t xml:space="preserve">Please indicate which panel you like to screen
</t>
    </r>
    <r>
      <rPr>
        <sz val="18"/>
        <rFont val="Arial"/>
        <family val="2"/>
      </rPr>
      <t>(IC50 value determination with 10 concentrations)</t>
    </r>
  </si>
  <si>
    <t>Kinase</t>
  </si>
  <si>
    <t>Reference inhibitor</t>
  </si>
  <si>
    <t>ABL1</t>
  </si>
  <si>
    <t>ALK</t>
  </si>
  <si>
    <t>EGFR</t>
  </si>
  <si>
    <t>KIT</t>
  </si>
  <si>
    <t>MET</t>
  </si>
  <si>
    <t>RET</t>
  </si>
  <si>
    <t>CDK</t>
  </si>
  <si>
    <t>Lipid Kinases</t>
  </si>
  <si>
    <t>Imatinib</t>
  </si>
  <si>
    <t>Crizotinib</t>
  </si>
  <si>
    <t>Gefitinib</t>
  </si>
  <si>
    <t>PHA665752</t>
  </si>
  <si>
    <t>Nintedanib</t>
  </si>
  <si>
    <r>
      <rPr>
        <vertAlign val="superscript"/>
        <sz val="16"/>
        <rFont val="Arial"/>
        <family val="2"/>
      </rPr>
      <t>33</t>
    </r>
    <r>
      <rPr>
        <sz val="16"/>
        <rFont val="Arial"/>
        <family val="2"/>
      </rPr>
      <t>PanQinase</t>
    </r>
  </si>
  <si>
    <t>ADP-Glo</t>
  </si>
  <si>
    <t>ABL1, ABL, JTK7, p150, c-ABL, v-abl, ABL1 wt</t>
  </si>
  <si>
    <t>ABL1 E255K</t>
  </si>
  <si>
    <t>ABL1, c-Abl, JTK7, p150</t>
  </si>
  <si>
    <t>ABL1 F317I</t>
  </si>
  <si>
    <t>ABL1, ABL, JTK7, p150, c-ABL, v-abl</t>
  </si>
  <si>
    <t>ABL1 G250E</t>
  </si>
  <si>
    <t>ABL1 H396P</t>
  </si>
  <si>
    <t>ABL1 M351T</t>
  </si>
  <si>
    <t>ABL1 Q252H</t>
  </si>
  <si>
    <t>ABL1 T315I</t>
  </si>
  <si>
    <t>ABL1 Y253F</t>
  </si>
  <si>
    <t>ABL2</t>
  </si>
  <si>
    <t>ABL2, ABLL, ARG</t>
  </si>
  <si>
    <t>ACK1</t>
  </si>
  <si>
    <t>TNK2, ACK, p21cdc42Hs, Activated CDC42 kinase 1</t>
  </si>
  <si>
    <t>ACVR1</t>
  </si>
  <si>
    <t>ACVR1, ACTRI, ACVRLK2, ALK2, SKR1, ACV-R1</t>
  </si>
  <si>
    <t>ACVR1B</t>
  </si>
  <si>
    <t>ACVR1B, ACTRIB, ACVRLK4, ALK4, SKR2, ACV-R1B</t>
  </si>
  <si>
    <t>ACVR2A</t>
  </si>
  <si>
    <t>ACVR2, ACTRII, ACV-R2A</t>
  </si>
  <si>
    <t>ACVR2B</t>
  </si>
  <si>
    <t>ActR-IIB, ACTRIIB, ACV-R2B</t>
  </si>
  <si>
    <t>ACVRL1</t>
  </si>
  <si>
    <t>AKT1</t>
  </si>
  <si>
    <t>AKT1, PKB, RAC, PRKBA, RAC-ALPHA, AKT1 aa1-480</t>
  </si>
  <si>
    <t>AKT1 aa106-480</t>
  </si>
  <si>
    <t>AKT1, PKB, RAC, PRKBA, RAC-ALPHA</t>
  </si>
  <si>
    <t>AKT2</t>
  </si>
  <si>
    <t>AKT2, PKBB, PKBBETA, PKB beta, PRKBB, RAC-beta, RAC-PK-beta, AKT2 aa1-481</t>
  </si>
  <si>
    <t>AKT2 aa107-481</t>
  </si>
  <si>
    <t>AKT2, PKBB, PKBBETA, PKB beta, PRKBB, RAC-beta, RAC-PK-beta</t>
  </si>
  <si>
    <t>AKT3</t>
  </si>
  <si>
    <t>AKT3, PKBG, PRKBG, STK-2, RAC-gamma, RAC-PK-gamma</t>
  </si>
  <si>
    <t>AKT3 aa106-479</t>
  </si>
  <si>
    <t>ALK, CD246, NBLST3, ALK wt (GST-HIS-tag)</t>
  </si>
  <si>
    <t>ALK C1156Y</t>
  </si>
  <si>
    <t>ALK, CD246, NBLST3, ALK C1156Y (GST-HIS-tag)</t>
  </si>
  <si>
    <t>ALK F1174L</t>
  </si>
  <si>
    <t>ALK, CD246, NBLST3, ALK F1174L (GST-HIS-tag)</t>
  </si>
  <si>
    <t>ALK F1174S</t>
  </si>
  <si>
    <t>ALK, CD246, NBLST3, ALK F1174S (GST-HIS-tag)</t>
  </si>
  <si>
    <t>ALK G1202R</t>
  </si>
  <si>
    <t>ALK, CD246, NBLST3, ALK G1202R (GST-HIS-tag)</t>
  </si>
  <si>
    <t>ALK L1196M</t>
  </si>
  <si>
    <t>ALK, CD246, NBLST3, ALK L1196M (GST-HIS-tag)</t>
  </si>
  <si>
    <t>ALK R1275Q</t>
  </si>
  <si>
    <t>ALK, CD246, NBLST3, ALK R1275Q (GST-HIS-tag)</t>
  </si>
  <si>
    <t>AMPKalpha1</t>
  </si>
  <si>
    <t>PRKAA1, MGC33776, MGC57364, AMPK-alpha1 aa1-550</t>
  </si>
  <si>
    <t>AMPKalpha1 aa1-312</t>
  </si>
  <si>
    <t>PRKAA1, MGC33776, MGC57364, AMPK-alpha1 aa1-312</t>
  </si>
  <si>
    <t>ARAF YDYD</t>
  </si>
  <si>
    <t>ARAF, ARAF1</t>
  </si>
  <si>
    <t>ARK5</t>
  </si>
  <si>
    <t>NUAK1, KIAA0537</t>
  </si>
  <si>
    <t>ASK1</t>
  </si>
  <si>
    <t>MAP3K5, ASK1, MAPKKK5, MEKK5</t>
  </si>
  <si>
    <t>AuroraA</t>
  </si>
  <si>
    <t>AURKA, AIK, ARK1, AURA, BTAK, STK15, MGC34538, STK6, Aurora-A</t>
  </si>
  <si>
    <t>AuroraB</t>
  </si>
  <si>
    <t>AURKB, AIK2, AIM1, ARK2, AurB, IPL1, STK5, AIM-1, STK12, Aurora-B</t>
  </si>
  <si>
    <t>AuroraC</t>
  </si>
  <si>
    <t>AURKC, AIE2, AIK3, STK13, Aurora-C</t>
  </si>
  <si>
    <t>AXL</t>
  </si>
  <si>
    <t>AXL, EC, UFO</t>
  </si>
  <si>
    <t>BLK</t>
  </si>
  <si>
    <t>BMPR1A</t>
  </si>
  <si>
    <t>BMPR1A, SKR5, CD292, ALK3, ACVRLK3</t>
  </si>
  <si>
    <t>BMPR1B</t>
  </si>
  <si>
    <t>BMPR1B, ALK6, CDw293</t>
  </si>
  <si>
    <t>BMX</t>
  </si>
  <si>
    <t>BMX, ETK, PSCTK2, PSCTK3</t>
  </si>
  <si>
    <t>BRAF</t>
  </si>
  <si>
    <t>BRAF, B-Raf, B-raf-1, BRAF1, RAFB1, B-RAF wt</t>
  </si>
  <si>
    <t>BRAF V600E</t>
  </si>
  <si>
    <t>BRAF, B-Raf, B-raf-1, BRAF1, RAFB1, B-RAF V600E</t>
  </si>
  <si>
    <t>BRK</t>
  </si>
  <si>
    <t>PTK6</t>
  </si>
  <si>
    <t>BRSK1</t>
  </si>
  <si>
    <t>BRSK1, KIAA1811</t>
  </si>
  <si>
    <t>BRSK2</t>
  </si>
  <si>
    <t>C11orf7, FLJ41362, HUSSY-12, PEN11B, SAD1, STK29</t>
  </si>
  <si>
    <t>BTK</t>
  </si>
  <si>
    <t>BTK, AGMX1, AT, ATK, BPK, PSCTK1</t>
  </si>
  <si>
    <t>BUB1B</t>
  </si>
  <si>
    <t>BUB1B, BUBR1, Bub1A, MAD3L, hBUBR1</t>
  </si>
  <si>
    <t>CAMK1D</t>
  </si>
  <si>
    <t>CAMK1D, CKLiK, CaM-K1, CaMKID</t>
  </si>
  <si>
    <t>CAMK2A</t>
  </si>
  <si>
    <t>CAMK2A, CAMKA, KIAA0968</t>
  </si>
  <si>
    <t>CAMK2B</t>
  </si>
  <si>
    <t>CAMK2B, CAM2, CAMK2, CAMKB, MGC29528</t>
  </si>
  <si>
    <t>CAMK2D</t>
  </si>
  <si>
    <t>CAMK2D, CAMKD, MGC44911, CaMKII delta</t>
  </si>
  <si>
    <t>CAMK2G</t>
  </si>
  <si>
    <t>CAMK2G, CAMK, CAMK-II, CAMKG, MGC26678</t>
  </si>
  <si>
    <t>CAMK4</t>
  </si>
  <si>
    <t>CAMK4, CaMK-GR, MGC36771</t>
  </si>
  <si>
    <t>CAMKK1</t>
  </si>
  <si>
    <t>CAMKK1, CAMKKA, DKFZp761M0423, MGC34095</t>
  </si>
  <si>
    <t>CAMKK2</t>
  </si>
  <si>
    <t>CAMKK2, CAMKK, CAMKKB, KIAA0787, MGC15254</t>
  </si>
  <si>
    <t>CCDC6 RET</t>
  </si>
  <si>
    <t>CCDC6-RET, CCDC6-RETa, CCDC6-RET</t>
  </si>
  <si>
    <t>CDC42BPA</t>
  </si>
  <si>
    <t>CDC42BPA, MRCK-alpha</t>
  </si>
  <si>
    <t>CDC42BPB</t>
  </si>
  <si>
    <t>CDC42BPB, MRCK-beta, MRCKb</t>
  </si>
  <si>
    <t>CDC7/DBF4</t>
  </si>
  <si>
    <t>CDC7, CDC7L1, HsCdc7, HsCDC7, Hsk1, huCdc7</t>
  </si>
  <si>
    <t>CDK1/CycA2</t>
  </si>
  <si>
    <t>CDC2, p34</t>
  </si>
  <si>
    <t>CDK1/CycB1</t>
  </si>
  <si>
    <t>CDK1/CycE1</t>
  </si>
  <si>
    <t>CDK10/CycQ</t>
  </si>
  <si>
    <t>CDK10, PISSLRE</t>
  </si>
  <si>
    <t>CDK11B/CycK</t>
  </si>
  <si>
    <t>CDK11B, PITSLRE, CDC2L1;CDK11B/CycK</t>
  </si>
  <si>
    <t>CDK12 R722C/CycK</t>
  </si>
  <si>
    <t>CDK12, CRKRS, CRK7</t>
  </si>
  <si>
    <t>CDK12/CycK</t>
  </si>
  <si>
    <t>CDK12, CRKRS, CRK7, CDK12 wt/CycK</t>
  </si>
  <si>
    <t>CDK13/CycK</t>
  </si>
  <si>
    <t>CDK13, CDC2L, CDC2L5, CHED</t>
  </si>
  <si>
    <t>CDK14/CycY</t>
  </si>
  <si>
    <t>CDK14, PFTK1, PFTAIRE1</t>
  </si>
  <si>
    <t>CDK15/CycA2</t>
  </si>
  <si>
    <t>PFTAIRE2, ALS2CR7, PFTK2, CDK15</t>
  </si>
  <si>
    <t>CDK15/CycB1</t>
  </si>
  <si>
    <t>CDK16/CycY</t>
  </si>
  <si>
    <t>CDK16, PCTAIRE1, PCTAIRE, PCTGAIRE, PCTK1</t>
  </si>
  <si>
    <t>CDK17/p35NCK</t>
  </si>
  <si>
    <t>CDK17, PCTAIRE2, PCTK2</t>
  </si>
  <si>
    <t>CDK18/CycY</t>
  </si>
  <si>
    <t>CDK18, PCTAIRE, PCTAIRE3, PCTK3</t>
  </si>
  <si>
    <t>CDK19/CycC</t>
  </si>
  <si>
    <t>CDK19, CDC2L6, CDK11</t>
  </si>
  <si>
    <t>CDK2/CycA2</t>
  </si>
  <si>
    <t>CDK2, p33(CDK2)</t>
  </si>
  <si>
    <t>CDK2/CycD1</t>
  </si>
  <si>
    <t>CDK2/CycE1</t>
  </si>
  <si>
    <t>CDK20/CycH</t>
  </si>
  <si>
    <t>CDK20, CAK-kinase p42</t>
  </si>
  <si>
    <t>CDK20/CycT1</t>
  </si>
  <si>
    <t>CDK20, CAK-kinase p42, CCRK, CDCH, p42, PNQALRE</t>
  </si>
  <si>
    <t>CDK3/CycC</t>
  </si>
  <si>
    <t>CDK3, CDKN3</t>
  </si>
  <si>
    <t>CDK3/CycE1</t>
  </si>
  <si>
    <t>CDK4/CycD1</t>
  </si>
  <si>
    <t>CDK4, CMM3, PSK-J3, MGC14458</t>
  </si>
  <si>
    <t>CDK4/CycD2</t>
  </si>
  <si>
    <t>CDK4, CMM3, PSK-J3</t>
  </si>
  <si>
    <t>CDK4/CycD3</t>
  </si>
  <si>
    <t>CDK5/p25NCK</t>
  </si>
  <si>
    <t>CDK5, PSSALRE</t>
  </si>
  <si>
    <t>CDK5/p35NCK</t>
  </si>
  <si>
    <t>CDK6/CycD1</t>
  </si>
  <si>
    <t>CDK6, PLSTIRE, MGC59692</t>
  </si>
  <si>
    <t>CDK6/CycD2</t>
  </si>
  <si>
    <t>CDK6, PLSTIRE</t>
  </si>
  <si>
    <t>CDK6/CycD3</t>
  </si>
  <si>
    <t>CDK7/CycH/MAT1</t>
  </si>
  <si>
    <t>CDK7, CAK1, CDKN7, STK1, p39MO15</t>
  </si>
  <si>
    <t>CDK8/CycC</t>
  </si>
  <si>
    <t>CDK8, K35</t>
  </si>
  <si>
    <t>CDK9/CycK</t>
  </si>
  <si>
    <t>CDK9, C-2k, CDC2L4, PITALRE, TAK, CDC2-related kinase</t>
  </si>
  <si>
    <t>CDK9/CycT1</t>
  </si>
  <si>
    <t>CDK9, C-2k, CDC2L4K35, PITALRE, TAK</t>
  </si>
  <si>
    <t>CHK1</t>
  </si>
  <si>
    <t>CHEK1</t>
  </si>
  <si>
    <t>CHK2</t>
  </si>
  <si>
    <t>CHEK2, CDS1, HuCds1, PP1425, RAD53, bA444G7</t>
  </si>
  <si>
    <t>CIT 1-450</t>
  </si>
  <si>
    <t>CRIK, STK2, STK21, KIAA0949</t>
  </si>
  <si>
    <t>CK1alpha1</t>
  </si>
  <si>
    <t>CSNK1A1, CK1, HLCDGP1, PRO2975, CK1-alpha1</t>
  </si>
  <si>
    <t>CK1delta</t>
  </si>
  <si>
    <t>CSNK1D, HCKID, CK1-delta</t>
  </si>
  <si>
    <t>CK1epsilon</t>
  </si>
  <si>
    <t>CSNK1E, CKIe, HCKIE, MGC10398, CK1-epsilon</t>
  </si>
  <si>
    <t>CK1gamma1</t>
  </si>
  <si>
    <t>CSNK1G1, CK1-gamma1</t>
  </si>
  <si>
    <t>CK1gamma2</t>
  </si>
  <si>
    <t>CSNK1G2, CK1g2, CK1-gamma2</t>
  </si>
  <si>
    <t>CK1gamma3</t>
  </si>
  <si>
    <t>CSNK1G3, CK1-gamma3</t>
  </si>
  <si>
    <t>CK2alpha1</t>
  </si>
  <si>
    <t>CSNK2A1, CKII, CK2A1, CK2-alpha1</t>
  </si>
  <si>
    <t>CK2alpha2</t>
  </si>
  <si>
    <t>CSNK2A2, CK2-alpha2</t>
  </si>
  <si>
    <t>CLK1</t>
  </si>
  <si>
    <t>CLK1, CLK, CLK/STY</t>
  </si>
  <si>
    <t>CLK2</t>
  </si>
  <si>
    <t>CLK2, MGC61500, clk2, hCLK2</t>
  </si>
  <si>
    <t>CLK3</t>
  </si>
  <si>
    <t>CLK3, PHCLK3, PHCLK3/152</t>
  </si>
  <si>
    <t>CLK4</t>
  </si>
  <si>
    <t>CLK4, DKFZp686A20267, CDC-like kinase 4</t>
  </si>
  <si>
    <t>COT</t>
  </si>
  <si>
    <t>MAP3K8, EST, ESTF, TPL2, Tpl-2, c-COT</t>
  </si>
  <si>
    <t>CSF1R</t>
  </si>
  <si>
    <t>CSF1R, C-FMS, CD115, CSF-1-R, CSFR, FIM2, FMS, CSF1-R</t>
  </si>
  <si>
    <t>CSK</t>
  </si>
  <si>
    <t>DAPK1</t>
  </si>
  <si>
    <t>DAPK2</t>
  </si>
  <si>
    <t>DAPK2, DRP-1</t>
  </si>
  <si>
    <t>DAPK3</t>
  </si>
  <si>
    <t>DAPK3, ZIP, ZIPK</t>
  </si>
  <si>
    <t>DCAMKL2</t>
  </si>
  <si>
    <t>DCLK2, DCLK, KIAA0369</t>
  </si>
  <si>
    <t>DDR2</t>
  </si>
  <si>
    <t>DDR2, MIG20a, NTRKR3, TKT, TYRO10, DDR2 wt</t>
  </si>
  <si>
    <t>DDR2 N456S</t>
  </si>
  <si>
    <t>DDR2, MIG20a, NTRKR3, TKT, TYRO10</t>
  </si>
  <si>
    <t>DDR2 T654M</t>
  </si>
  <si>
    <t>DMPK</t>
  </si>
  <si>
    <t>DMPK, DM, DM1, DM1PK, DMK</t>
  </si>
  <si>
    <t>DNAPK</t>
  </si>
  <si>
    <t>PRKDC, DNAPK, DNPK1, HYRC, HYRC1, XRCC7, p350, DNA-PK</t>
  </si>
  <si>
    <t>DYRK1A</t>
  </si>
  <si>
    <t>DYRK1A, DYRK, DYRK1, HP86, MNB, MNBH</t>
  </si>
  <si>
    <t>DYRK1B</t>
  </si>
  <si>
    <t>DYRK1B, MIRK</t>
  </si>
  <si>
    <t>DYRK2</t>
  </si>
  <si>
    <t>DYRK3</t>
  </si>
  <si>
    <t>DYRK3, DYRK5, RED, REDK</t>
  </si>
  <si>
    <t>DYRK4</t>
  </si>
  <si>
    <t>EEF2K</t>
  </si>
  <si>
    <t>EEF2K, HSU93850, MGC45041, eEF-2K</t>
  </si>
  <si>
    <t>EGFR, ERBB, mENA, ERBB1, EGF-R wt</t>
  </si>
  <si>
    <t>EGFR C797S</t>
  </si>
  <si>
    <t>EGF-R, ERBB, ERBB1, EGF-R C797S</t>
  </si>
  <si>
    <t>EGFR C797S/L858R</t>
  </si>
  <si>
    <t>EGFR, ERBB, ERBB1, mENA, EGF-R C797S/L858R</t>
  </si>
  <si>
    <t>EGFR d746-750</t>
  </si>
  <si>
    <t>EGFR, ERBB, mENA, ERBB1, EGF-R d746-750</t>
  </si>
  <si>
    <t>EGFR d746-750/
T790M/C797S/L858R</t>
  </si>
  <si>
    <t>EGFR, ERBB, mENA, ERBB1, EGF-R d746-750/T790M/C797S/L858R</t>
  </si>
  <si>
    <t>EGFR d746-750/C797S</t>
  </si>
  <si>
    <t>EGFR, ERBB, ERBB1, EGF-R, mENA</t>
  </si>
  <si>
    <t>EGFR d746-750/T790M/C797S</t>
  </si>
  <si>
    <t>EGFR, ERBB, ERBB1, mENA, EGF-R d746-750/T790M/C797S</t>
  </si>
  <si>
    <t>EGFR d747-749/A750P</t>
  </si>
  <si>
    <t>EGFR, ERBB, mENA, ERBB1, EGF-R d747-749/A750P</t>
  </si>
  <si>
    <t>EGFR d747-752/P753S</t>
  </si>
  <si>
    <t>EGFR, ERBB, mENA, ERBB1, EGF-R d747-752/P753S</t>
  </si>
  <si>
    <t>EGFR d752-759</t>
  </si>
  <si>
    <t>EGFR, ERBB, mENA, ERBB1, EGF-R d752-759</t>
  </si>
  <si>
    <t>EGFR G719C</t>
  </si>
  <si>
    <t>EGFR, ERBB, mENA, ERBB1, EGF-R G719C</t>
  </si>
  <si>
    <t>EGFR G719S</t>
  </si>
  <si>
    <t>EGFR, ERBB, mENA, ERBB1, EGF-R G719S</t>
  </si>
  <si>
    <t>EGFR L718Q</t>
  </si>
  <si>
    <t>EGFR, ERBB, ERBB1, mENA</t>
  </si>
  <si>
    <t>EGFR L858R</t>
  </si>
  <si>
    <t>EGFR, ERBB, ERBB1, EGF-R L858R</t>
  </si>
  <si>
    <t>EGFR L861Q</t>
  </si>
  <si>
    <t>EGFR, ERBB, mENA, ERBB1, EGF-R L861Q</t>
  </si>
  <si>
    <t>EGFR T790M</t>
  </si>
  <si>
    <t>EGFR, ERBB, ERBB1, EGF-R T790M</t>
  </si>
  <si>
    <t>EGFR T790M/C797S/L858R</t>
  </si>
  <si>
    <t>EGFR, ERBB, ERBB1, EGF-R T790M/C797S/L858R</t>
  </si>
  <si>
    <t>EGFR T790M/L858R</t>
  </si>
  <si>
    <t>EGFR, ERBB, ERBB1, EGF-R T790M/L858R</t>
  </si>
  <si>
    <t>EIF2AK2</t>
  </si>
  <si>
    <t>EIF2AK2, EIF2AK1, PKR, PRKR</t>
  </si>
  <si>
    <t>EIF2AK3</t>
  </si>
  <si>
    <t>EIF2AK3, DKFZp781H1925, PEK, PERK, WRS</t>
  </si>
  <si>
    <t>EIF2AK4</t>
  </si>
  <si>
    <t>EIF2AK4, GCN2, KIAA1338</t>
  </si>
  <si>
    <t>EML4 ALK</t>
  </si>
  <si>
    <t>EML4 ALK F1174L</t>
  </si>
  <si>
    <t>EPHA1</t>
  </si>
  <si>
    <t>EPHA1, EPH, EPHT, EPHT1</t>
  </si>
  <si>
    <t>EPHA2</t>
  </si>
  <si>
    <t>EPHA2, ECK</t>
  </si>
  <si>
    <t>EPHA3</t>
  </si>
  <si>
    <t>EPHA3, ETK, ETK1, EphA3, HEKECK, HEK4, TYRO4</t>
  </si>
  <si>
    <t>EPHA4</t>
  </si>
  <si>
    <t>EPHA4, HEK8, SEK, TYRO1</t>
  </si>
  <si>
    <t>EPHA5</t>
  </si>
  <si>
    <t>EPHA5, CEK7, EHK1, EphA5, HEK7, Hek7, TYRO4</t>
  </si>
  <si>
    <t>EPHA6</t>
  </si>
  <si>
    <t>EPHA6, EHK2, EHK-2, EPA6</t>
  </si>
  <si>
    <t>EPHA7</t>
  </si>
  <si>
    <t>EPHA7, EHK3, HEK11</t>
  </si>
  <si>
    <t>EPHA8</t>
  </si>
  <si>
    <t>EPHA8, EEK, EphA8, HEK3, KIAA1459</t>
  </si>
  <si>
    <t>EPHB1</t>
  </si>
  <si>
    <t>EPHB1, ELK, NET, Hek6, EPHT2</t>
  </si>
  <si>
    <t>EPHB2</t>
  </si>
  <si>
    <t>EPHB2, DRT, ERK, Hek5, EPHT3, Tyro5</t>
  </si>
  <si>
    <t>EPHB3</t>
  </si>
  <si>
    <t>EPHB3, ETK2, HEK2, TYRO6</t>
  </si>
  <si>
    <t>EPHB4</t>
  </si>
  <si>
    <t>EPHB4, HTK, MYK1, TYRO11</t>
  </si>
  <si>
    <t>ERBB2</t>
  </si>
  <si>
    <t>ERBB2, NEU, NGL, HER2, TKR1, HER-2, ERBB2 wt</t>
  </si>
  <si>
    <t>ERBB2 775YVMA776</t>
  </si>
  <si>
    <t>ERBB2, CD340, HER2, MLN19, NGL, TKR1</t>
  </si>
  <si>
    <t>ERBB4</t>
  </si>
  <si>
    <t>ERK1</t>
  </si>
  <si>
    <t>MAPK3, ERT2, HS44KDAP, HUMKER1A, P44ERK1, P44MAPK, PRKM3</t>
  </si>
  <si>
    <t>ERK2</t>
  </si>
  <si>
    <t>MAPK1, ERK, ERT1, MAPK2, P42MAPK, PRKM1, PRKM2, p38, p40, p41</t>
  </si>
  <si>
    <t>ERK5</t>
  </si>
  <si>
    <t>MAPK7, BMK1, ERK4, PRKM7</t>
  </si>
  <si>
    <t>ERK7</t>
  </si>
  <si>
    <t>MAPK15, ERK8, MAPK15</t>
  </si>
  <si>
    <t>FAK</t>
  </si>
  <si>
    <t>PTK2, FADK, pp125FAK, FAK aa2-1052</t>
  </si>
  <si>
    <t>FAK aa411-686</t>
  </si>
  <si>
    <t>PTK2, FADK, pp125FAK</t>
  </si>
  <si>
    <t>FER</t>
  </si>
  <si>
    <t>FER, TYK3, c-FER, p94-FER</t>
  </si>
  <si>
    <t>FES</t>
  </si>
  <si>
    <t>FES, FPS</t>
  </si>
  <si>
    <t>FGFR1</t>
  </si>
  <si>
    <t>FGFR1, H2, H3, H4, H5, CEK, FLG, FLT2, KAL2, BFGFR, C-FGR, N-SAM, FGF-R1 wt</t>
  </si>
  <si>
    <t>FGFR1 V561M</t>
  </si>
  <si>
    <t>FGFR1, FGFR-1, bFGF-R, FLT2, CEK, CD331, FGF-R1 V561M</t>
  </si>
  <si>
    <t>FGFR2</t>
  </si>
  <si>
    <t>FGFR-2, BEK, BFR-1, CD332, CEK3, CFD1, ECT1, JWS, KGFR, KSAM, K-SAM, TK14, TK25</t>
  </si>
  <si>
    <t>FGFR3</t>
  </si>
  <si>
    <t>FGFR3, ACH, CD333, CEK2, FGFR-3, HSFGFR3EX, JTK4, FGF-R3 wt</t>
  </si>
  <si>
    <t>FGFR3 G697C</t>
  </si>
  <si>
    <t>FGFR3, ACH, CD333, CEK2, FGFR-3, HSFGFR3EX, JTK4, FGF-R3 G697C</t>
  </si>
  <si>
    <t>FGFR3 K650E</t>
  </si>
  <si>
    <t>FGFR3, ACH, CD333, CEK2, FGFR-3, HSFGFR3EX, JTK4, FGF-R3 K650E</t>
  </si>
  <si>
    <t>FGFR3 K650M</t>
  </si>
  <si>
    <t>FGFR3, ACH, CD333, CEK2, FGFR-3, HSFGFR3EX, JTK4, FGF-R3 K650M</t>
  </si>
  <si>
    <t>FGFR4</t>
  </si>
  <si>
    <t>FGFR4, TKF, JTK2, MGC20292, FGF-R4</t>
  </si>
  <si>
    <t>FGFR4 N535K</t>
  </si>
  <si>
    <t>FGFR4 V550E</t>
  </si>
  <si>
    <t>FGR</t>
  </si>
  <si>
    <t>FGR, SRC2, c-fgr, p55c-fgr</t>
  </si>
  <si>
    <t>FLT3</t>
  </si>
  <si>
    <t>FLT3, CD135, FLK2, STK-1, STK1, FLT3 wt</t>
  </si>
  <si>
    <t>FLT3 D835Y</t>
  </si>
  <si>
    <t>FLT3, CD135, FLK2, STK-1, STK1</t>
  </si>
  <si>
    <t>FLT3 ITD</t>
  </si>
  <si>
    <t>FRK</t>
  </si>
  <si>
    <t>FRK, GTK, PTK5, RAK</t>
  </si>
  <si>
    <t>FYN</t>
  </si>
  <si>
    <t>FYN, SLK, SYN, p59-Fyn, FYN wt</t>
  </si>
  <si>
    <t>FYN Y531F</t>
  </si>
  <si>
    <t>FYN, SLK, SYN, p59-FYN, cFYN</t>
  </si>
  <si>
    <t>GRK2</t>
  </si>
  <si>
    <t>ADRBK1</t>
  </si>
  <si>
    <t>GRK3</t>
  </si>
  <si>
    <t>ADRBK2</t>
  </si>
  <si>
    <t>GRK4</t>
  </si>
  <si>
    <t>GRK4, GPRK2L, GPRK4, GRK4a, IT11</t>
  </si>
  <si>
    <t>GRK5</t>
  </si>
  <si>
    <t>GRK6</t>
  </si>
  <si>
    <t>GRK7</t>
  </si>
  <si>
    <t>GSG2</t>
  </si>
  <si>
    <t>GSG2, Haspin</t>
  </si>
  <si>
    <t>GSK3alpha</t>
  </si>
  <si>
    <t>GSK3A, GSK3-alpha</t>
  </si>
  <si>
    <t>GSK3beta</t>
  </si>
  <si>
    <t>GSK3B, GSK3-beta</t>
  </si>
  <si>
    <t>HCK</t>
  </si>
  <si>
    <t>HCK, JTK9</t>
  </si>
  <si>
    <t>HIPK1</t>
  </si>
  <si>
    <t>HIPK1, KIAA0630, MGC26642, MGC33446, MGC33548, Myak, Nbak2</t>
  </si>
  <si>
    <t>HIPK2</t>
  </si>
  <si>
    <t>HIPK2, PRO0593</t>
  </si>
  <si>
    <t>HIPK3</t>
  </si>
  <si>
    <t>HIPK3, ANPK, DYRK6, FIST, FIST3, PKY, YAK1</t>
  </si>
  <si>
    <t>HIPK4</t>
  </si>
  <si>
    <t>HIPK4, FLJ32818</t>
  </si>
  <si>
    <t>HRI</t>
  </si>
  <si>
    <t>EIF2AK1, HCR</t>
  </si>
  <si>
    <t>IGF1R</t>
  </si>
  <si>
    <t>IGF1R, JTK13, IGF1-R</t>
  </si>
  <si>
    <t>IKKalpha</t>
  </si>
  <si>
    <t>CHUK, IKBKA, IKK1, IKKA, NFKBIKA, TCF16, IKK-alpha</t>
  </si>
  <si>
    <t>IKKbeta</t>
  </si>
  <si>
    <t>IKBKB, IKK2, IKKB, NFKBIKB, IKK-beta</t>
  </si>
  <si>
    <t>IKKepsilon</t>
  </si>
  <si>
    <t>IKBKE, IKKE, IKKI, IKK-i, KIAA0151, IKK-epsilon</t>
  </si>
  <si>
    <t>INSR</t>
  </si>
  <si>
    <t>INSR, INS-R</t>
  </si>
  <si>
    <t>INSRR</t>
  </si>
  <si>
    <t>INSRR, IRR, INSR-R</t>
  </si>
  <si>
    <t>IRAK1</t>
  </si>
  <si>
    <t>IRAK1, IRAK, Pelle</t>
  </si>
  <si>
    <t>IRAK4</t>
  </si>
  <si>
    <t>IRAK4, REN64, NY-REN-64</t>
  </si>
  <si>
    <t>IRAK4 aa104-460 (untagged)</t>
  </si>
  <si>
    <t>ITK</t>
  </si>
  <si>
    <t>ITK, EMT 2, LYK 2, PSCTK2 2, IL2-inducible T-cell kinase</t>
  </si>
  <si>
    <t>JAK1</t>
  </si>
  <si>
    <t>JAK1, JAK1A, JAK1B, JTK3, JAK1 aa583-1154 wt</t>
  </si>
  <si>
    <t>JAK1 aa850-1154</t>
  </si>
  <si>
    <t>JAK1, JAK-1, JAK1A, AK1B, JAK1 aa850-1154 wt</t>
  </si>
  <si>
    <t>JAK1 S729C</t>
  </si>
  <si>
    <t>JAK1, JAK1A, JAK1B, JTK3, JAK1 aa583-1154 S729C</t>
  </si>
  <si>
    <t>JAK2</t>
  </si>
  <si>
    <t>JAK3</t>
  </si>
  <si>
    <t>JAK3, JAKL, L-JAK, LJAK</t>
  </si>
  <si>
    <t>JNK1</t>
  </si>
  <si>
    <t>MAPK8, PRKM8, SAPK1, JNK1-alpha1</t>
  </si>
  <si>
    <t>JNK2</t>
  </si>
  <si>
    <t>MAPK9, PRKM9, p54aSAPK, JNK2-alpha2</t>
  </si>
  <si>
    <t>JNK3</t>
  </si>
  <si>
    <t>MAPK10, JNK3A, p54bSAPK</t>
  </si>
  <si>
    <t>KIT, C-Kit, PBT, CD117, SCFR, c-kit, KIT wt</t>
  </si>
  <si>
    <t>KIT A829P</t>
  </si>
  <si>
    <t>KIT, C-Kit, PBT, CD117, SCFR, c-kit</t>
  </si>
  <si>
    <t>KIT D816H</t>
  </si>
  <si>
    <t>KIT D816V</t>
  </si>
  <si>
    <t>KIT T670I</t>
  </si>
  <si>
    <t>KIT, CD117, SCFR, PBT, C-Kit</t>
  </si>
  <si>
    <t>KIT V559D</t>
  </si>
  <si>
    <t>KIT V559D/T670I</t>
  </si>
  <si>
    <t>KIT V559D/V654A</t>
  </si>
  <si>
    <t>KIT V560G</t>
  </si>
  <si>
    <t>KIT V654A</t>
  </si>
  <si>
    <t>LCK</t>
  </si>
  <si>
    <t>LIMK1</t>
  </si>
  <si>
    <t>LIMK1, LIMK</t>
  </si>
  <si>
    <t>LIMK2</t>
  </si>
  <si>
    <t>LKB1/MO25a/STRADa</t>
  </si>
  <si>
    <t>STK11</t>
  </si>
  <si>
    <t>LRRK2</t>
  </si>
  <si>
    <t>LRRK2, PARK8, ROCO2, FLJ45829, DKFZp434H2111, LRRK2 wt</t>
  </si>
  <si>
    <t>LRRK2 G2019S</t>
  </si>
  <si>
    <t>LRRK2, PARK8, ROCO2, FLJ45829, DKFZp434H2111</t>
  </si>
  <si>
    <t>LRRK2 I2020T</t>
  </si>
  <si>
    <t>LRRK2 R1441C</t>
  </si>
  <si>
    <t>LTK</t>
  </si>
  <si>
    <t>LTK, TYK1</t>
  </si>
  <si>
    <t>LYN</t>
  </si>
  <si>
    <t>LYN, JTK8</t>
  </si>
  <si>
    <t>MAP3K1</t>
  </si>
  <si>
    <t>MAP3K1, MAPKKK1, MEKK, MEKK1</t>
  </si>
  <si>
    <t>MAP3K10</t>
  </si>
  <si>
    <t>MAP3K11</t>
  </si>
  <si>
    <t>MAP3K7/MAP3K7IP1</t>
  </si>
  <si>
    <t>MAP3K9</t>
  </si>
  <si>
    <t>MAP3K9, MLK1, PRKE1, MEKK9</t>
  </si>
  <si>
    <t>MAP4K1</t>
  </si>
  <si>
    <t>HPK1</t>
  </si>
  <si>
    <t>MAP4K2</t>
  </si>
  <si>
    <t>MAP4K2, BL44, GCK, RAB8IP</t>
  </si>
  <si>
    <t>MAP4K4</t>
  </si>
  <si>
    <t>MAP4K4, HGK, MEKKK4, NIK</t>
  </si>
  <si>
    <t>MAP4K5</t>
  </si>
  <si>
    <t>MAP4K5, KHS1, GCKR, KHS, MAPKKKK5</t>
  </si>
  <si>
    <t>MAPKAPK2</t>
  </si>
  <si>
    <t>MAPKAPK3</t>
  </si>
  <si>
    <t>MAPKAPK3, 3PK, MAPKAP, MAPKAP3</t>
  </si>
  <si>
    <t>MAPKAPK5</t>
  </si>
  <si>
    <t>MAPKAPK5, PRAK</t>
  </si>
  <si>
    <t>MARK1</t>
  </si>
  <si>
    <t>MARK1, KIAA1477</t>
  </si>
  <si>
    <t>MARK2</t>
  </si>
  <si>
    <t>MARK2, EMK1, MGC99619, PAR-1, ELKL motif kinase 1</t>
  </si>
  <si>
    <t>MARK3</t>
  </si>
  <si>
    <t>MARK3, CTAK1, KP78, PAR1A</t>
  </si>
  <si>
    <t>MARK4</t>
  </si>
  <si>
    <t>MARK4, KIAA1860, MARKL1</t>
  </si>
  <si>
    <t>MASTL</t>
  </si>
  <si>
    <t>MASTL, GLW, GREATWALL, GWL, hGWL, MAST-L, THC2</t>
  </si>
  <si>
    <t>MATK</t>
  </si>
  <si>
    <t>MATK, CHK, CTK, DKFZp434N1212, HHYLTK, HYL, Lsk, MGC1708, MGC2101</t>
  </si>
  <si>
    <t>MEK1</t>
  </si>
  <si>
    <t>MAP2K1, MAPKK1, MKK1, PRKMK1, MEK1 wt</t>
  </si>
  <si>
    <t>MEK1 F53L</t>
  </si>
  <si>
    <t>MAP2K1, MAP2K1, MAPKK1, MAPKK 1, MKK1, PRKMK1</t>
  </si>
  <si>
    <t>MEK1 P124L</t>
  </si>
  <si>
    <t>MAP2K1, MAPKK1, MKK1, PRKMK1, MEK1 P124L</t>
  </si>
  <si>
    <t>MEK1 SESE</t>
  </si>
  <si>
    <t>MAP2K1, MAPKK1, MKK1, PRKMK1, MEK1 S218E/S222E</t>
  </si>
  <si>
    <t>MEK2</t>
  </si>
  <si>
    <t>MAP2K2, MAPKK2, MKK2, PRKMK2</t>
  </si>
  <si>
    <t>MEK5</t>
  </si>
  <si>
    <t>MAP2K5, MAP2K5, MAPKK5, MKK5, PRKMK5</t>
  </si>
  <si>
    <t>MEKK2</t>
  </si>
  <si>
    <t>MAP3K2, MAPKKK2, MEKK2B</t>
  </si>
  <si>
    <t>MEKK3</t>
  </si>
  <si>
    <t>MAP3K3, MAPKKK3, MEK kinase3</t>
  </si>
  <si>
    <t>MELK</t>
  </si>
  <si>
    <t>MELK, PK38</t>
  </si>
  <si>
    <t>MERTK</t>
  </si>
  <si>
    <t>MERTK, MER, MER-PEN, RP38</t>
  </si>
  <si>
    <t>MET, HGFR, RCCP2, MET wt</t>
  </si>
  <si>
    <t>MET D1228H</t>
  </si>
  <si>
    <t>MET, HGFR, RCCP2</t>
  </si>
  <si>
    <t>MET D1228N</t>
  </si>
  <si>
    <t>MET F1200I</t>
  </si>
  <si>
    <t>MET G1163R</t>
  </si>
  <si>
    <t>MET L1195V</t>
  </si>
  <si>
    <t>MET M1250T</t>
  </si>
  <si>
    <t>MET Y1230A</t>
  </si>
  <si>
    <t>MET Y1230C</t>
  </si>
  <si>
    <t>MET Y1230D</t>
  </si>
  <si>
    <t>MET Y1230H</t>
  </si>
  <si>
    <t>MET Y1235D</t>
  </si>
  <si>
    <t>MINK1</t>
  </si>
  <si>
    <t>MINK1, B55, YSK2, MAP4K6, ZC3</t>
  </si>
  <si>
    <t>MKK3</t>
  </si>
  <si>
    <t>MAP2K3, MEK3, MAPKK3, SAPKK2</t>
  </si>
  <si>
    <t>MKK4</t>
  </si>
  <si>
    <t>MAP2K4, JNKK, JNKK1, MAPKK4, MEK4, PRKMK4, SEK, SERK1</t>
  </si>
  <si>
    <t>MKK6 SDTD</t>
  </si>
  <si>
    <t>MAP2K6, MAPKK6, MEK6, MKK6, PRKMK6, SAPKK3, MKK6 S207D/T211D</t>
  </si>
  <si>
    <t>MKK7</t>
  </si>
  <si>
    <t>MAP2K7, MAPKK7, MEK7, PRKMK7</t>
  </si>
  <si>
    <t>MKNK1</t>
  </si>
  <si>
    <t>MKNK1, MNK1</t>
  </si>
  <si>
    <t>MKNK2</t>
  </si>
  <si>
    <t>MKNK2, MNK2, GPRK7</t>
  </si>
  <si>
    <t>MLK4</t>
  </si>
  <si>
    <t>n/a, KIAA1804</t>
  </si>
  <si>
    <t>MST1</t>
  </si>
  <si>
    <t>STK4, KRS2, YSK3</t>
  </si>
  <si>
    <t>MST2</t>
  </si>
  <si>
    <t>STK3, MST-2, KRS1</t>
  </si>
  <si>
    <t>MST3</t>
  </si>
  <si>
    <t>STK24, MST-3, MST3B, STK3</t>
  </si>
  <si>
    <t>MST4</t>
  </si>
  <si>
    <t>MST4, MASK</t>
  </si>
  <si>
    <t>MTOR</t>
  </si>
  <si>
    <t>FRAP1, FRAP, FRAP2, RAFT1, RAPT1, rapamycin target protein</t>
  </si>
  <si>
    <t>MUSK</t>
  </si>
  <si>
    <t>MYLK</t>
  </si>
  <si>
    <t>MYLK, smMLCK, FLJ12216, KRP, MLCK, MLCK108, MLCK210</t>
  </si>
  <si>
    <t>MYLK2</t>
  </si>
  <si>
    <t>MYLK2, KMLC, MLCK, skMLCK</t>
  </si>
  <si>
    <t>MYLK3</t>
  </si>
  <si>
    <t>MYLK3, caMLCK, MLCK2, MYLK2</t>
  </si>
  <si>
    <t>NDR1</t>
  </si>
  <si>
    <t>STK38, NDR, NDR-LSB</t>
  </si>
  <si>
    <t>NDR2</t>
  </si>
  <si>
    <t>STK38L, KIAA0965</t>
  </si>
  <si>
    <t>NEK1</t>
  </si>
  <si>
    <t>NEK1, NY-REN-55</t>
  </si>
  <si>
    <t>NEK11</t>
  </si>
  <si>
    <t>NEK11, FLJ23495</t>
  </si>
  <si>
    <t>NEK2</t>
  </si>
  <si>
    <t>NEK2, NLK1, HsPK21, HsPK 21</t>
  </si>
  <si>
    <t>NEK3</t>
  </si>
  <si>
    <t>NEK3, HSPK36, MGC29949</t>
  </si>
  <si>
    <t>NEK4</t>
  </si>
  <si>
    <t>NEK4, NRK2, STK2</t>
  </si>
  <si>
    <t>NEK6</t>
  </si>
  <si>
    <t>NEK6, SID6-1512</t>
  </si>
  <si>
    <t>NEK7</t>
  </si>
  <si>
    <t>NEK9</t>
  </si>
  <si>
    <t>NEK9, DKFZp434D0935, MGC16714, NERCC, NERCC1, Nek8</t>
  </si>
  <si>
    <t>NIK</t>
  </si>
  <si>
    <t>MAP3K14, FTDCR1B, HS, HSNIK</t>
  </si>
  <si>
    <t>NLK</t>
  </si>
  <si>
    <t>NPM1 ALK</t>
  </si>
  <si>
    <t>n/a</t>
  </si>
  <si>
    <t>NPM1 ALK F1174L</t>
  </si>
  <si>
    <t>p38alpha</t>
  </si>
  <si>
    <t>MAPK14, p38-alpha</t>
  </si>
  <si>
    <t>p38beta</t>
  </si>
  <si>
    <t>MAPK11, p38-beta</t>
  </si>
  <si>
    <t>p38delta</t>
  </si>
  <si>
    <t>MAPK13, p38-delta</t>
  </si>
  <si>
    <t>p38gamma</t>
  </si>
  <si>
    <t>MAPK12, ERK-6, ERK3, ERK5, ERK6, PRKM12, SAPK-3, SAPK3, p38-gamma</t>
  </si>
  <si>
    <t>PAK1</t>
  </si>
  <si>
    <t>PAK1, PAKalpha</t>
  </si>
  <si>
    <t>PAK2</t>
  </si>
  <si>
    <t>PAK2, PAK65, PAKgamma</t>
  </si>
  <si>
    <t>PAK3</t>
  </si>
  <si>
    <t>PAK3, CDKN1A, MRX30, OPHN3, PAK3beta, bPAK, hPAK3</t>
  </si>
  <si>
    <t>PAK4</t>
  </si>
  <si>
    <t>PAK6</t>
  </si>
  <si>
    <t>PAK6, PAK5</t>
  </si>
  <si>
    <t>PAK7</t>
  </si>
  <si>
    <t>PAK7, KIAA1264, MGC26232</t>
  </si>
  <si>
    <t>PASK</t>
  </si>
  <si>
    <t>PASK, DKFZP434O051, DKFZp686P2031, KIAA0135, PASKIN, STK3</t>
  </si>
  <si>
    <t>PBK</t>
  </si>
  <si>
    <t>PBK, TOPK, SPK, Nori-3, FLJ14385</t>
  </si>
  <si>
    <t>PDGFRalpha</t>
  </si>
  <si>
    <t>PDGFRA, PDGFR2, CD140a, PDGFR-alpha wt</t>
  </si>
  <si>
    <t>PDGFRalpha D842V</t>
  </si>
  <si>
    <t>PDGFRA, PDGFR2, CD140a, PDGFR-alpha D842V</t>
  </si>
  <si>
    <t>PDGFRalpha T674I</t>
  </si>
  <si>
    <t>PDGFRA, PDGFR2, CD140a, PDGFR-alpha T674I</t>
  </si>
  <si>
    <t>PDGFRalpha V561D</t>
  </si>
  <si>
    <t>PDGFRA, PDGFR2, CD140a, PDGFR-alpha V561D</t>
  </si>
  <si>
    <t>PDGFRbeta</t>
  </si>
  <si>
    <t>PDGFRB, JTK12, PDGFR, CD140B, PDGFR1, PDGF-R-beta, PDGFR-beta</t>
  </si>
  <si>
    <t>PDK1</t>
  </si>
  <si>
    <t>PDPK1, PKB-like</t>
  </si>
  <si>
    <t>PHKG1</t>
  </si>
  <si>
    <t>PHKG1, PHKg1</t>
  </si>
  <si>
    <t>PHKG2</t>
  </si>
  <si>
    <t>PHKG2, PHKg2</t>
  </si>
  <si>
    <t>PIM1</t>
  </si>
  <si>
    <t>PIM1, PIM</t>
  </si>
  <si>
    <t>PIM2</t>
  </si>
  <si>
    <t>PIM3</t>
  </si>
  <si>
    <t>PKA</t>
  </si>
  <si>
    <t>PRKACA, MGC48865, PKA</t>
  </si>
  <si>
    <t>PKCalpha</t>
  </si>
  <si>
    <t>PRKCA, PKCA, PRKACA, PKC-alpha</t>
  </si>
  <si>
    <t>PKCbeta1</t>
  </si>
  <si>
    <t>PRKCB1, PKCB, PRKCB, PRKCB2, MGC41878, PKC-beta, PKC-beta1</t>
  </si>
  <si>
    <t>PKCbeta2</t>
  </si>
  <si>
    <t>PRKCB1, PKCB, PRKCB, PRKCB2, MGC41878, PKC-beta, PKC-beta2</t>
  </si>
  <si>
    <t>PKCdelta</t>
  </si>
  <si>
    <t>PRKCD, MAY1, MGC49908, nPKC-delta, PKC-delta</t>
  </si>
  <si>
    <t>PKCepsilon</t>
  </si>
  <si>
    <t>PRKCE, PKCE, nPKC-epsilon, PKC-epsilon</t>
  </si>
  <si>
    <t>PKCeta</t>
  </si>
  <si>
    <t>PRKCH, PKC-L, PKCL, PRKCL, nPKC-eta, PKC-eta</t>
  </si>
  <si>
    <t>PKCgamma</t>
  </si>
  <si>
    <t>PRKCG, PKCC, PKCG, SCA14, MGC57564, PKC-gamma</t>
  </si>
  <si>
    <t>PKCiota</t>
  </si>
  <si>
    <t>PRKCI, PKCI, DXS1179E, MGC26534, nPKC-iota, PKC-iota</t>
  </si>
  <si>
    <t>PKCmu</t>
  </si>
  <si>
    <t>PRKD1, PKD, PKCM, PKC-MU, PKC-mu</t>
  </si>
  <si>
    <t>PKCnu</t>
  </si>
  <si>
    <t>PRKD3, EPK2, PKC-nu</t>
  </si>
  <si>
    <t>PKCtheta</t>
  </si>
  <si>
    <t>PRKCQ, PRKCT, nPKC-theta, PKC-theta</t>
  </si>
  <si>
    <t>PKCzeta</t>
  </si>
  <si>
    <t>PRKCZ, PKC2, PKC-zeta</t>
  </si>
  <si>
    <t>PKMzeta</t>
  </si>
  <si>
    <t>PRKCZ, PKM-zeta, nPKC-zeta, PKC2, PKC-zeta wt aa184-592 (PKM-zeta)</t>
  </si>
  <si>
    <t>PKN3</t>
  </si>
  <si>
    <t>PKN3, PKNbeta, RP11-545E17.1</t>
  </si>
  <si>
    <t>PLK1</t>
  </si>
  <si>
    <t>PLK1, PLK, STPK13</t>
  </si>
  <si>
    <t>PLK3</t>
  </si>
  <si>
    <t>PLK3, CNK, FNK, PRK</t>
  </si>
  <si>
    <t>PRK1</t>
  </si>
  <si>
    <t>PKN1, DBK, PKN, PAK1, PRK1, PRKCL1, MGC46204</t>
  </si>
  <si>
    <t>PRK2</t>
  </si>
  <si>
    <t>PKN2, PRKCL2, PAK-2</t>
  </si>
  <si>
    <t>PRKD2</t>
  </si>
  <si>
    <t>PRKD2, PKD2, HSPC187</t>
  </si>
  <si>
    <t>PRKG1</t>
  </si>
  <si>
    <t>PRKG1, PKG1, CGKI, MGC71944, PGK, PRKG1B, PRKGR1B, cGKIBETA, cGKI-alph</t>
  </si>
  <si>
    <t>PRKG2</t>
  </si>
  <si>
    <t>PRKG2, PKG2, PRKGR2, cGKII</t>
  </si>
  <si>
    <t>PRKX</t>
  </si>
  <si>
    <t>PRKX, PKX1</t>
  </si>
  <si>
    <t>PYK2</t>
  </si>
  <si>
    <t>PTK2B, CADTK, CAKB, FADK2, FAK2, PKB, PTK, PYK2, RAFTK, CAK beta</t>
  </si>
  <si>
    <t>RAF1 YDYD</t>
  </si>
  <si>
    <t>RAF1, c-RAF, RAF1 Y340D/Y341D (untagged)</t>
  </si>
  <si>
    <t>RET, CDHF12, CDHR16, HSCR1, MEN2A, MEN2B, MTC1, PTC, RET51, RET-ELE1, RET wt</t>
  </si>
  <si>
    <t>RET E762Q</t>
  </si>
  <si>
    <t>RET, CDHF12, CDHR16, HSCR1, MEN2A, MEN2B, MTC1, PTC, RET51, RET-ELE1</t>
  </si>
  <si>
    <t>RET G691S</t>
  </si>
  <si>
    <t>RET G810C</t>
  </si>
  <si>
    <t>RET G810R</t>
  </si>
  <si>
    <t>RET G810S</t>
  </si>
  <si>
    <t>RET L730I</t>
  </si>
  <si>
    <t>RET L730M</t>
  </si>
  <si>
    <t>RET M918T</t>
  </si>
  <si>
    <t>RET R749T</t>
  </si>
  <si>
    <t>RET R813Q</t>
  </si>
  <si>
    <t>RET S891A</t>
  </si>
  <si>
    <t>RET V804E</t>
  </si>
  <si>
    <t>RET V804L</t>
  </si>
  <si>
    <t>RET V804M</t>
  </si>
  <si>
    <t>RET Y791F</t>
  </si>
  <si>
    <t>RET Y806H</t>
  </si>
  <si>
    <t>RIPK2</t>
  </si>
  <si>
    <t>RIPK2, CARD3, CARDIAK, CCK, GIG30, RICK, RIP-2, RIP2</t>
  </si>
  <si>
    <t>RIPK4</t>
  </si>
  <si>
    <t>RIPK4, ANKK2, ANKRD3, DIK, MGC129992, MGC129993, PKK, RIP4</t>
  </si>
  <si>
    <t>RIPK5</t>
  </si>
  <si>
    <t>DSTYK, SgK496, SHIK</t>
  </si>
  <si>
    <t>ROCK1</t>
  </si>
  <si>
    <t>ROCK1, P160ROCK</t>
  </si>
  <si>
    <t>ROCK2</t>
  </si>
  <si>
    <t>ROCK2, KIAA0619, ROC2</t>
  </si>
  <si>
    <t>RON</t>
  </si>
  <si>
    <t>MST1R, CD136, CDw136, PTK8</t>
  </si>
  <si>
    <t>ROS</t>
  </si>
  <si>
    <t>ROS1, MCF3</t>
  </si>
  <si>
    <t>RPS6KA1</t>
  </si>
  <si>
    <t>RPS6KA1, RSK3, HU-1, MAPKAPK1A, RSK, RSK1</t>
  </si>
  <si>
    <t>RPS6KA2</t>
  </si>
  <si>
    <t>RPS6KA2, RSK1, HU-2, MAPKAPK1C, RSK, RSK3</t>
  </si>
  <si>
    <t>RPS6KA3</t>
  </si>
  <si>
    <t>RPS6KA3, HU-2, HU-3, ISPK-1, MAPKAPK1B, MRX19, RSK, RSK2</t>
  </si>
  <si>
    <t>RPS6KA4</t>
  </si>
  <si>
    <t>RPS6KA4, MSK2, RSK-B</t>
  </si>
  <si>
    <t>RPS6KA5</t>
  </si>
  <si>
    <t>RPS6KA5, MSK1, EC 2.7.11, MGC1911, MSPK1, RLPK, RSKL</t>
  </si>
  <si>
    <t>RPS6KA6</t>
  </si>
  <si>
    <t>RPS6KA6, RSK4</t>
  </si>
  <si>
    <t>S6K</t>
  </si>
  <si>
    <t>RPS6KB1, S6K1, STK14A</t>
  </si>
  <si>
    <t>S6Kbeta</t>
  </si>
  <si>
    <t>RPS6KB2, KLS, P70-beta-1, P70-beta-2, S6K-beta2, S6K2, SRK, p70S6Kb, S6K-beta</t>
  </si>
  <si>
    <t>SAK</t>
  </si>
  <si>
    <t>PLK4, SAK, STK18</t>
  </si>
  <si>
    <t>SGK1</t>
  </si>
  <si>
    <t>SGK</t>
  </si>
  <si>
    <t>SGK2</t>
  </si>
  <si>
    <t>SGK2, H-SGK2, dJ138B7.2</t>
  </si>
  <si>
    <t>SGK3</t>
  </si>
  <si>
    <t>SGKL, CISK, SGK2, SGK3</t>
  </si>
  <si>
    <t>SIK1</t>
  </si>
  <si>
    <t>SIK1, MSK, SNF1LK, SIK, SIK-1, SNF1LK</t>
  </si>
  <si>
    <t>SIK2</t>
  </si>
  <si>
    <t>SIK2, QIK, SNF1LK2</t>
  </si>
  <si>
    <t>SIK3</t>
  </si>
  <si>
    <t>SIK3, L19, QSK, SIK-3</t>
  </si>
  <si>
    <t>SLK</t>
  </si>
  <si>
    <t>SLK, KIAA0204, STK2, bA16H23.1, se20-9</t>
  </si>
  <si>
    <t>SNARK</t>
  </si>
  <si>
    <t>NUAK2, DKFZp434J037</t>
  </si>
  <si>
    <t>SNK</t>
  </si>
  <si>
    <t>PLK2, SNK</t>
  </si>
  <si>
    <t>SRC</t>
  </si>
  <si>
    <t>SRC, ASV, SRC1, c-SRC, p60-Src, SRC (GST-HIS-tag)</t>
  </si>
  <si>
    <t>SRMS</t>
  </si>
  <si>
    <t>SRMS, C20orf148, SRM, dJ697K14.1</t>
  </si>
  <si>
    <t>SRPK1</t>
  </si>
  <si>
    <t>SRPK1, SFRSK1</t>
  </si>
  <si>
    <t>SRPK2</t>
  </si>
  <si>
    <t>SRPK2, SFRSK2</t>
  </si>
  <si>
    <t>STK17A</t>
  </si>
  <si>
    <t>STK17A, DRAK1</t>
  </si>
  <si>
    <t>STK17B</t>
  </si>
  <si>
    <t>STK17B, DRAK2</t>
  </si>
  <si>
    <t>STK23</t>
  </si>
  <si>
    <t>SRPK3, MSSK1, MGC102944</t>
  </si>
  <si>
    <t>STK25</t>
  </si>
  <si>
    <t>STK25, DKFZp686J1430, SOK1, YSK1</t>
  </si>
  <si>
    <t>STK33</t>
  </si>
  <si>
    <t>STK39</t>
  </si>
  <si>
    <t>STK39, STLK3, DCHT, SPAK</t>
  </si>
  <si>
    <t>SYK</t>
  </si>
  <si>
    <t>SYK, SYK aa1-635</t>
  </si>
  <si>
    <t>SYK aa356-635</t>
  </si>
  <si>
    <t>TAOK2</t>
  </si>
  <si>
    <t>TAOK2, KIAA0881, MAP3K17, PSK, PSK1, TAO1, TAO2</t>
  </si>
  <si>
    <t>TAOK3</t>
  </si>
  <si>
    <t>TAOK3, DPK, JIK, MAP3K18, TAO kinase 3</t>
  </si>
  <si>
    <t>TBK1</t>
  </si>
  <si>
    <t>TBK1, CDC37, HSPCA, HSPCB, IKBKG, NAK, T2K, TANK, TRAF2</t>
  </si>
  <si>
    <t>TEC</t>
  </si>
  <si>
    <t>TEC, PSCTK4</t>
  </si>
  <si>
    <t>TGFBR1</t>
  </si>
  <si>
    <t>TGFBR1, ALK5, ACVRLK4, TGFB-R1</t>
  </si>
  <si>
    <t>TGFBR2</t>
  </si>
  <si>
    <t>TGFBR2, HNPCC6, MFS2, RIIC, TGFR-2, TGFbeta-RII, TGFB-R2</t>
  </si>
  <si>
    <t>TIE2</t>
  </si>
  <si>
    <t>TEK, VMCM, TIE-2, VMCM1, CD202B, TIE2 wt</t>
  </si>
  <si>
    <t>TIE2 R849W</t>
  </si>
  <si>
    <t>TEK, VMCM, TIE-2, VMCM1, CD202B</t>
  </si>
  <si>
    <t>TIE2 Y1108F</t>
  </si>
  <si>
    <t>TIE2 Y897S</t>
  </si>
  <si>
    <t>TLK1</t>
  </si>
  <si>
    <t>TLK1, PKU-beta, KIAA0137</t>
  </si>
  <si>
    <t>TLK2</t>
  </si>
  <si>
    <t>TLK2, MGC44450, PKU-ALPHA</t>
  </si>
  <si>
    <t>TNK1</t>
  </si>
  <si>
    <t>TRKA</t>
  </si>
  <si>
    <t>NTRK1, MTC, TRK, TRK1, TRKA, TRK-A wt</t>
  </si>
  <si>
    <t>TRKA G667C</t>
  </si>
  <si>
    <t>MTC, TRK1, TRKA, TRK-A G667C</t>
  </si>
  <si>
    <t>TRKB</t>
  </si>
  <si>
    <t>NTRK2, GP145-TrkB, TRKB, Trk-B, TRK-B</t>
  </si>
  <si>
    <t>TRKC</t>
  </si>
  <si>
    <t>NTRK3, GP145-TrkC, TRKC, Trk-C, TRK-C</t>
  </si>
  <si>
    <t>TSF1</t>
  </si>
  <si>
    <t>STK16, KRCT, MPSK, PKL12</t>
  </si>
  <si>
    <t>TSK2</t>
  </si>
  <si>
    <t>TSSK2, DGS-G, SPOGA2, FLJ38613</t>
  </si>
  <si>
    <t>TSSK1</t>
  </si>
  <si>
    <t>TSSK1, FKSG81, SPOGA4, STK22D</t>
  </si>
  <si>
    <t>TTBK1</t>
  </si>
  <si>
    <t>TTBK1, BDTK, TTBK1 aa1-1321</t>
  </si>
  <si>
    <t>TTBK1 aa1-480</t>
  </si>
  <si>
    <t>TTBK1, BDTK</t>
  </si>
  <si>
    <t>TTBK2</t>
  </si>
  <si>
    <t>TTBK2, BDTK, KIAA1855, RP3-330M21.4</t>
  </si>
  <si>
    <t>TTK</t>
  </si>
  <si>
    <t>TTK, ESK, MPS1L1, PYT</t>
  </si>
  <si>
    <t>TXK</t>
  </si>
  <si>
    <t>TXK, BTKL, PSCTK5, PTK4, RLK</t>
  </si>
  <si>
    <t>TYK2</t>
  </si>
  <si>
    <t>TYK2, JTK1</t>
  </si>
  <si>
    <t>TYRO3</t>
  </si>
  <si>
    <t>TYRO3, BYK, Brt, Dtk, Sky, Tif</t>
  </si>
  <si>
    <t>ULK1</t>
  </si>
  <si>
    <t>UNC51; Unc51.1</t>
  </si>
  <si>
    <t>ULK2</t>
  </si>
  <si>
    <t>ULK2, ATG1B, KIAA0623, Unc51.2</t>
  </si>
  <si>
    <t>ULK3</t>
  </si>
  <si>
    <t>FLJ90566; DKFZP434C131</t>
  </si>
  <si>
    <t>VEGFR1</t>
  </si>
  <si>
    <t>FLT1, FLT, VEGF-R1</t>
  </si>
  <si>
    <t>VEGFR2</t>
  </si>
  <si>
    <t>KDR, FLK1, VEGFR, VEGF-R2</t>
  </si>
  <si>
    <t>VEGFR3</t>
  </si>
  <si>
    <t>FLT4, PCL, VEGF-R3</t>
  </si>
  <si>
    <t>VRK1</t>
  </si>
  <si>
    <t>VRK2</t>
  </si>
  <si>
    <t>WEE1</t>
  </si>
  <si>
    <t>WEE1, WEE1hu</t>
  </si>
  <si>
    <t>WNK1</t>
  </si>
  <si>
    <t>WNK1, KDP, KIAA0344, PHA2C, PRKWNK1</t>
  </si>
  <si>
    <t>WNK2</t>
  </si>
  <si>
    <t>WNK2, KIAA1760, NY-CO-43, P/OKcl.13, PRKWNK2, SDCCAG43</t>
  </si>
  <si>
    <t>WNK3</t>
  </si>
  <si>
    <t>WNK3, KIAA1566, PRKWNK3</t>
  </si>
  <si>
    <t>YES</t>
  </si>
  <si>
    <t>YES, C-YES, HsT441, P61-YES</t>
  </si>
  <si>
    <t>ZAK</t>
  </si>
  <si>
    <t>MLTK, mlklak, AZK</t>
  </si>
  <si>
    <t>ZAP70</t>
  </si>
  <si>
    <t>ZAP70, SRK, STD, TZK, ZAP-70</t>
  </si>
  <si>
    <t>variant</t>
  </si>
  <si>
    <t>Kinase panel</t>
  </si>
  <si>
    <t>Sample type</t>
  </si>
  <si>
    <t>Protein</t>
  </si>
  <si>
    <t>Please select applicable kinase panel and sample type</t>
  </si>
  <si>
    <t>Sample ID</t>
  </si>
  <si>
    <t>Volume protein sample [µL]
(@ 1 mg/ml)*</t>
  </si>
  <si>
    <t>*purified or recombinant protein samples are preferred</t>
  </si>
  <si>
    <t>Volume biotinylated peptide sample [µL]
(@ 200 µM)</t>
  </si>
  <si>
    <t>Sample dissolved in</t>
  </si>
  <si>
    <t>H2O</t>
  </si>
  <si>
    <t>50 mM HEPES, pH 7.5</t>
  </si>
  <si>
    <t>Millipore MSFC (Glass fiber/PVDF membrane): minimal MW of proteins : 15-20 kDa</t>
  </si>
  <si>
    <t>Protein Samples</t>
  </si>
  <si>
    <t>Tyrosin panel:</t>
  </si>
  <si>
    <t>1.0 ml</t>
  </si>
  <si>
    <t>primary hit finding and hit confirmation with max. 3 hits</t>
  </si>
  <si>
    <t>Ser/Thr panel:</t>
  </si>
  <si>
    <t>2.40 ml</t>
  </si>
  <si>
    <t xml:space="preserve">primary hit finding and hit confirmation with max. 3 hits </t>
  </si>
  <si>
    <t>Ser/Thr/Tyr panel:</t>
  </si>
  <si>
    <t>3.25 ml</t>
  </si>
  <si>
    <t>Primary screening will be performed at 5 µg/50 µl sample assay concentration (100 µg/ml).</t>
  </si>
  <si>
    <t>Protein Stock Concentration</t>
  </si>
  <si>
    <t>Primary screening will be performed at a sample assay concentration 10 fold lower than the provided sample stock solution concentration.</t>
  </si>
  <si>
    <t>Hit confirmation (optional) will be performed at sample assay concentrations 20-fold, 10-fold and 5-fold lower than the sample stock solution concentration.</t>
  </si>
  <si>
    <t>Biotinylated Peptide Samples</t>
  </si>
  <si>
    <t xml:space="preserve">Please provide a 200 µM stock solution of the biotinylated peptide (at least 13aa length; centered phosphorylation site, if possible; at least 95% purity) in H2O or 50 mM HEPES, pH 7.5. If your test sample is not soluble in aqueous solution, please contact us. </t>
  </si>
  <si>
    <t>0.100 ml</t>
  </si>
  <si>
    <t>0.240 ml</t>
  </si>
  <si>
    <t>0.325 ml</t>
  </si>
  <si>
    <t>Primary screening will be performed at 1 µMl sample assay concentration.</t>
  </si>
  <si>
    <t xml:space="preserve">Hit confirmation (optional) will be performed at 1 µM, 0.5 µM and 0.25 µM sample assay concentration. </t>
  </si>
  <si>
    <t>Primary screening will be performed at a sample assay concentration which is 200‑fold lower than the sample stock solution concentration.</t>
  </si>
  <si>
    <t xml:space="preserve">Hit confirmation (optional) will be performed at a sample assay concentration which is 200-fold, 400‑fold and 800-fold lower than the sample stock solution concentration. </t>
  </si>
  <si>
    <t>Please note: Testing of biotinylated peptides above 1 µM assay concentration is not possible, due to the limited binding capacity of the streptavidine-coated ScintiPlates TM.</t>
  </si>
  <si>
    <r>
      <rPr>
        <sz val="18"/>
        <color theme="1"/>
        <rFont val="Wingdings"/>
        <charset val="2"/>
      </rPr>
      <t></t>
    </r>
    <r>
      <rPr>
        <sz val="18"/>
        <color theme="1"/>
        <rFont val="Arial"/>
        <family val="2"/>
      </rPr>
      <t xml:space="preserve"> Assay is performed under the conditions and with given</t>
    </r>
    <r>
      <rPr>
        <sz val="18"/>
        <color theme="1"/>
        <rFont val="Arial"/>
        <family val="2"/>
        <charset val="2"/>
      </rPr>
      <t xml:space="preserve"> below</t>
    </r>
  </si>
  <si>
    <r>
      <rPr>
        <sz val="18"/>
        <color theme="1"/>
        <rFont val="Wingdings"/>
        <charset val="2"/>
      </rPr>
      <t></t>
    </r>
    <r>
      <rPr>
        <sz val="18"/>
        <color theme="1"/>
        <rFont val="Arial"/>
        <family val="2"/>
      </rPr>
      <t xml:space="preserve"> Information on sample requirements, see below</t>
    </r>
  </si>
  <si>
    <r>
      <t>Please provide the indicated volumes of a 1 mg/ml stock solution in H</t>
    </r>
    <r>
      <rPr>
        <vertAlign val="subscript"/>
        <sz val="14"/>
        <rFont val="Arial"/>
        <family val="2"/>
      </rPr>
      <t>2</t>
    </r>
    <r>
      <rPr>
        <sz val="14"/>
        <rFont val="Arial"/>
        <family val="2"/>
      </rPr>
      <t xml:space="preserve">O or 50 mM HEPES, pH 7.5. Glycerol up to 10%, beta-mercaptoethanol/DTT up to 5 mM and NaCl up to 300 mM are tolerable. The buffer must not contain detergents or imidazole above 50 mM since these will interfere with the assay. If your test sample is not soluble in aqueous solution, please contact us. </t>
    </r>
  </si>
  <si>
    <r>
      <t>Hit confirmation (optional) will be performed at 2.5 µg/50 µl, 5 µg/50 µl and 10 µg/50 µl sample assay concentration.</t>
    </r>
    <r>
      <rPr>
        <i/>
        <sz val="14"/>
        <rFont val="Arial"/>
        <family val="2"/>
      </rPr>
      <t xml:space="preserve"> </t>
    </r>
  </si>
  <si>
    <t>Sample information</t>
  </si>
  <si>
    <t>Please enter sample information and kinase(s) to be tested</t>
  </si>
  <si>
    <t>Sample concentration</t>
  </si>
  <si>
    <t>Sample volume (µL)</t>
  </si>
  <si>
    <t>other (please inquire)</t>
  </si>
  <si>
    <t>Information of sample requirements</t>
  </si>
  <si>
    <t>Required sample volume</t>
  </si>
  <si>
    <t xml:space="preserve">Protein sample:      </t>
  </si>
  <si>
    <t xml:space="preserve">Biotinylated peptide:   </t>
  </si>
  <si>
    <t>125 µL</t>
  </si>
  <si>
    <t>12.5 µL</t>
  </si>
  <si>
    <t>1 mg/ml per kinase</t>
  </si>
  <si>
    <t>200 µM per kinase</t>
  </si>
  <si>
    <t>Protein sample:</t>
  </si>
  <si>
    <t>10/5/2.5 µg/50 µL</t>
  </si>
  <si>
    <t>1.0/0.5/0.25 µM</t>
  </si>
  <si>
    <t>Purity of protein samples</t>
  </si>
  <si>
    <t>Protein samples preferrably affinity purified and/or recombinant. If purified, please state the following in the customs declaration: “Material was affinity purified”.  If not purified please contact us before shipping, thank you.</t>
  </si>
  <si>
    <t>Assay Condition Form -  Biochemical Assays 
KinaseFinder</t>
  </si>
  <si>
    <t>Generic substrates - Tyr-Kinases</t>
  </si>
  <si>
    <t>Generic substrates - Ser/Thr-Kinases</t>
  </si>
  <si>
    <t>Generic substrates - Ser/Thr/Tyr-Kinases</t>
  </si>
  <si>
    <t>Physiologic substrates - Tyr-Kinases</t>
  </si>
  <si>
    <t>Physiologic substrates - Ser/Thr/Tyr-Kinases</t>
  </si>
  <si>
    <t>Kinase sample information</t>
  </si>
  <si>
    <t>Kinase sample ID</t>
  </si>
  <si>
    <t>Kinase sample volume (µL)</t>
  </si>
  <si>
    <t xml:space="preserve">On a complimentary basis, we can include up to two customer-provided substrates as positive controls. Please inquire for details. </t>
  </si>
  <si>
    <t>Generic SubstrateFinder</t>
  </si>
  <si>
    <t>Physiologic SubstrateFinder</t>
  </si>
  <si>
    <t>A kinase assay concentration of 50 ng/25 µl assay volume is recommended. Based on this recommendation, we need 8 µg (Y‑Generic) or 15 µg (S/T-Generic) or 23 µg (S/T/Y-Generic) of purified kinase. 
Kinase stock solution concentration should be higher than 100 µg/ml. Substrates will be tested at various concentrations.</t>
  </si>
  <si>
    <t>A kinase assay concentration of 100 ng/50 µl assay volume is recommended. Based on this recommendation, we need 120 µg (Y‑Physiological) or 200 µg (S/T/Y-Physiological) of purified kinase. Kinase stock solution concentration should be higher than 100 µg/ml. All peptides will be tested at 0.05 nmol/50 µl.</t>
  </si>
  <si>
    <t>Abemaciclib (LY2835219)</t>
  </si>
  <si>
    <t>Alvocidib (Flavopiridol)</t>
  </si>
  <si>
    <t>CCT251545 (HY-12681)</t>
  </si>
  <si>
    <t>Dinaciclib (SCH727625)</t>
  </si>
  <si>
    <t>Palbociclib (PD0332991)</t>
  </si>
  <si>
    <t>Ponatinib (AP24534)</t>
  </si>
  <si>
    <t>Ribociclib (LEE 011)</t>
  </si>
  <si>
    <t>Seliciclib (Roscovitine, CYC202)</t>
  </si>
  <si>
    <t>Wortmannin</t>
  </si>
  <si>
    <t>PI-103</t>
  </si>
  <si>
    <t>Dactolisib</t>
  </si>
  <si>
    <t>Pictilisib</t>
  </si>
  <si>
    <t>Idelalisib</t>
  </si>
  <si>
    <t>Buparlisib</t>
  </si>
  <si>
    <t>UCB 9608</t>
  </si>
  <si>
    <t>please select</t>
  </si>
  <si>
    <t>Target</t>
  </si>
  <si>
    <t>Kontroll inhibitor</t>
  </si>
  <si>
    <t>Top Konz</t>
  </si>
  <si>
    <t>IC50</t>
  </si>
  <si>
    <t>Staurosporine</t>
  </si>
  <si>
    <t>Sorafenib</t>
  </si>
  <si>
    <t>Ceritinib</t>
  </si>
  <si>
    <t>OTS964</t>
  </si>
  <si>
    <t>Sunitinib</t>
  </si>
  <si>
    <t>COT Inhibitor-2</t>
  </si>
  <si>
    <t>NH125</t>
  </si>
  <si>
    <t>EGFR d746-750/T790M/C797S/L858R</t>
  </si>
  <si>
    <t>JNK-IN-7</t>
  </si>
  <si>
    <t>BI-D1870</t>
  </si>
  <si>
    <t>WNK463</t>
  </si>
  <si>
    <t>&gt;1E-04</t>
  </si>
  <si>
    <t>&gt;1,0E-04</t>
  </si>
  <si>
    <t>Kinase Screening</t>
  </si>
  <si>
    <t>Panel_Selection</t>
  </si>
  <si>
    <t>CDK and Mutant Profiler</t>
  </si>
  <si>
    <t>CDK Reference inhibitor</t>
  </si>
  <si>
    <t>LIPID KINASE Reference inhibitor</t>
  </si>
  <si>
    <t>KINASE Finder</t>
  </si>
  <si>
    <t>Kinase Panel</t>
  </si>
  <si>
    <t>Sample Type</t>
  </si>
  <si>
    <t>SUBSTRATE Finder</t>
  </si>
  <si>
    <t>Substrate Panel</t>
  </si>
  <si>
    <t>Highest Assay concentration</t>
  </si>
  <si>
    <t>MCE</t>
  </si>
  <si>
    <t>KINASE PanelScreening</t>
  </si>
  <si>
    <t>please_select_your_panel</t>
  </si>
  <si>
    <t>Compound Required</t>
  </si>
  <si>
    <t>will be calculated based on your selection</t>
  </si>
  <si>
    <t>(or equivalent in powder)</t>
  </si>
  <si>
    <t>Number of assays (not in use)</t>
  </si>
  <si>
    <t>Formel für Feldabhängige Dropdown menues:</t>
  </si>
  <si>
    <t>https://www.youtube.com/watch?v=-2yPWvcHMSA</t>
  </si>
  <si>
    <t>please select if applicable</t>
  </si>
  <si>
    <t>NEK8</t>
  </si>
  <si>
    <t>NPHP9</t>
  </si>
  <si>
    <t>Serine/threonine kinase panel</t>
  </si>
  <si>
    <t>Tyrosine kinase panel</t>
  </si>
  <si>
    <t>Serine/threonine/tyrosine kinase panel</t>
  </si>
  <si>
    <t>X</t>
  </si>
  <si>
    <t>KINASE Selection</t>
  </si>
  <si>
    <t>Tick marks allowed</t>
  </si>
  <si>
    <t>10 concentration IC50, singlicate</t>
  </si>
  <si>
    <t>Molecular Weight
[g/mol]</t>
  </si>
  <si>
    <t>PIK3CB, PI3K, PI3KBETA, PI3K-beta, PIK3C1, p110-beta,
PIK3CB wt/PIK3R1</t>
  </si>
  <si>
    <t>PIK3CG, p120-PI3K, PI3CG, PI3K, PI3Kgamma, PI3K-gamma, 
p110-gamma</t>
  </si>
  <si>
    <t>Special requests / special storing conditions / notes
(if needed)</t>
  </si>
  <si>
    <t>Project # of preceding KinaseFinder (if applicable)</t>
  </si>
  <si>
    <t>Kinase sample concentration (µg/mL)</t>
  </si>
  <si>
    <t>Millipore MSFC (Glass fiber/PVDF membrane): Minimal MW of proteins : 15-20 kDa</t>
  </si>
  <si>
    <t>10 concentration IC50, duplicate</t>
  </si>
  <si>
    <t>Assay formate</t>
  </si>
  <si>
    <t>Volume of stock solution
[µl]</t>
  </si>
  <si>
    <t>As written on vial</t>
  </si>
  <si>
    <t>If in plate or Matrix box</t>
  </si>
  <si>
    <t>Concentration of
stock solution
[M]</t>
  </si>
  <si>
    <t>Volume of stock solution 
[µL]</t>
  </si>
  <si>
    <t>Exact weight
provided
[mg]
(min. 0.5 mg)</t>
  </si>
  <si>
    <t>Molecular weight
[g/mol]</t>
  </si>
  <si>
    <t>Please select from the list</t>
  </si>
  <si>
    <t>Please select from the list if applicable</t>
  </si>
  <si>
    <t>wt/ mutant/ variant</t>
  </si>
  <si>
    <t xml:space="preserve">
IC50 mode  [M]</t>
  </si>
  <si>
    <t>In case of more than 48 compounds to be screened, please use a second copy of this table.</t>
  </si>
  <si>
    <t>Exact weight
provided
[mg]
(mind. 0.5mg)</t>
  </si>
  <si>
    <t>Biotinylated peptide</t>
  </si>
  <si>
    <t>Please select</t>
  </si>
  <si>
    <t>Substrate panel</t>
  </si>
  <si>
    <t>Please mark panel</t>
  </si>
  <si>
    <t>Protein(s)</t>
  </si>
  <si>
    <t>Biotinylated peptide(s)</t>
  </si>
  <si>
    <t>KINASE Finder Hit Confirmation</t>
  </si>
  <si>
    <t>Compound disposal</t>
  </si>
  <si>
    <t>two concentrations, singlicate</t>
  </si>
  <si>
    <t>Sample disposal</t>
  </si>
  <si>
    <t>Revvity streptavidine-coated ScintiPlate TM: only for biotinylated peptides</t>
  </si>
  <si>
    <t>Revvity streptavidine-coated ScintiPlate(Tm): Only for biotinylated peptides</t>
  </si>
  <si>
    <t>…</t>
  </si>
  <si>
    <r>
      <rPr>
        <sz val="18"/>
        <color theme="1"/>
        <rFont val="Wingdings"/>
        <charset val="2"/>
      </rPr>
      <t></t>
    </r>
    <r>
      <rPr>
        <sz val="18"/>
        <color theme="1"/>
        <rFont val="Arial"/>
        <family val="2"/>
      </rPr>
      <t xml:space="preserve"> </t>
    </r>
    <r>
      <rPr>
        <b/>
        <sz val="18"/>
        <color rgb="FFFF0000"/>
        <rFont val="Arial"/>
        <family val="2"/>
      </rPr>
      <t>Please</t>
    </r>
    <r>
      <rPr>
        <b/>
        <sz val="18"/>
        <color theme="1"/>
        <rFont val="Arial"/>
        <family val="2"/>
      </rPr>
      <t xml:space="preserve"> </t>
    </r>
    <r>
      <rPr>
        <b/>
        <sz val="18"/>
        <color rgb="FFFF0000"/>
        <rFont val="Arial"/>
        <family val="2"/>
      </rPr>
      <t>fill in all blue fields</t>
    </r>
  </si>
  <si>
    <r>
      <rPr>
        <sz val="18"/>
        <color theme="1"/>
        <rFont val="Wingdings"/>
        <charset val="2"/>
      </rPr>
      <t></t>
    </r>
    <r>
      <rPr>
        <sz val="18"/>
        <color rgb="FFFF0000"/>
        <rFont val="Arial"/>
        <family val="2"/>
      </rPr>
      <t xml:space="preserve"> </t>
    </r>
    <r>
      <rPr>
        <b/>
        <sz val="18"/>
        <color rgb="FFFF0000"/>
        <rFont val="Arial"/>
        <family val="2"/>
      </rPr>
      <t>Please fill in all blue fields, if applicable</t>
    </r>
  </si>
  <si>
    <r>
      <rPr>
        <b/>
        <sz val="18"/>
        <color theme="1"/>
        <rFont val="Wingdings"/>
        <charset val="2"/>
      </rPr>
      <t></t>
    </r>
    <r>
      <rPr>
        <b/>
        <sz val="18"/>
        <color theme="1"/>
        <rFont val="Arial"/>
        <family val="2"/>
      </rPr>
      <t xml:space="preserve"> </t>
    </r>
    <r>
      <rPr>
        <b/>
        <sz val="18"/>
        <color rgb="FFFF0000"/>
        <rFont val="Arial"/>
        <family val="2"/>
      </rPr>
      <t>Please fill in all blue fields</t>
    </r>
  </si>
  <si>
    <r>
      <rPr>
        <b/>
        <sz val="18"/>
        <color rgb="FFFF0000"/>
        <rFont val="Wingdings"/>
        <charset val="2"/>
      </rPr>
      <t></t>
    </r>
    <r>
      <rPr>
        <b/>
        <sz val="18"/>
        <color rgb="FFFF0000"/>
        <rFont val="Arial"/>
        <family val="2"/>
      </rPr>
      <t xml:space="preserve"> Please fill in all blue fields</t>
    </r>
  </si>
  <si>
    <t>Name and email address of person(s) to receive final data report:</t>
  </si>
  <si>
    <t xml:space="preserve">Return an electronic copy of this file and include a hard copy of the respective </t>
  </si>
  <si>
    <t>CDK-, Lipid Kinase-, and Mutant-IC50-Profiler</t>
  </si>
  <si>
    <t>Assay Condition Form -  Biochemical Assays
CONTENTS</t>
  </si>
  <si>
    <t>KinaseFinder</t>
  </si>
  <si>
    <t>KinaseFinder Hit Confirmation</t>
  </si>
  <si>
    <t>SubstrateFinder</t>
  </si>
  <si>
    <t>Assay Condition Form -  Biochemical Assays 
KinaseFinder Hit Confirmation</t>
  </si>
  <si>
    <t>Assay Condition Form -  Biochemical Assays 
SubstrateFinder</t>
  </si>
  <si>
    <t>Assay Condition Form -  Biochemical Assays 
CDK-, Lipid Kinase-, and Mutant-IC50-Profiler</t>
  </si>
  <si>
    <t>Common starting concentration options (IC50 testing):</t>
  </si>
  <si>
    <t>Required 100x/100% DMSO compound stock volume:</t>
  </si>
  <si>
    <t>Deca-log is the dilution factor for wild type IC50 panel testing.</t>
  </si>
  <si>
    <t>Assay Condition Form in the compound shipment.</t>
  </si>
  <si>
    <t>Click on hyperlinks below, to jump directly to the form of the selected service:</t>
  </si>
  <si>
    <t xml:space="preserve">Please complete the Assay Condition Form (ACF) for the selected service to inform us about </t>
  </si>
  <si>
    <t>the requested test conditions (e.g. assay concentration, replicate number) and compound specifics.</t>
  </si>
  <si>
    <t>Please, send back the electronically filled ACF to your BD contact person 
or study director designated after order confirmation</t>
  </si>
  <si>
    <t>Special requests / notes
(if needed)</t>
  </si>
  <si>
    <t xml:space="preserve">
</t>
  </si>
  <si>
    <r>
      <t xml:space="preserve">Assay concentration(s)
</t>
    </r>
    <r>
      <rPr>
        <sz val="16"/>
        <color rgb="FF000000"/>
        <rFont val="Arial"/>
        <family val="2"/>
      </rPr>
      <t xml:space="preserve">(please use column(s) that apply according to your assay format selection)
</t>
    </r>
    <r>
      <rPr>
        <sz val="16"/>
        <color rgb="FFFF0000"/>
        <rFont val="Arial"/>
        <family val="2"/>
      </rPr>
      <t>Deca-log is the dilution factor for wild type IC50 panel testing.</t>
    </r>
  </si>
  <si>
    <r>
      <t>Assay parameters</t>
    </r>
    <r>
      <rPr>
        <sz val="18"/>
        <color rgb="FFFF0000"/>
        <rFont val="Arial"/>
        <family val="2"/>
      </rPr>
      <t xml:space="preserve">
</t>
    </r>
    <r>
      <rPr>
        <sz val="16"/>
        <color rgb="FFFF0000"/>
        <rFont val="Arial"/>
        <family val="2"/>
      </rPr>
      <t>Semi-log is the standard dilution factor for FreeChoice IC50 testing.</t>
    </r>
  </si>
  <si>
    <t>GAK</t>
  </si>
  <si>
    <t>ASK2</t>
  </si>
  <si>
    <t>ICK</t>
  </si>
  <si>
    <t>TNIK</t>
  </si>
  <si>
    <t>MAPKKK6, MEKK6</t>
  </si>
  <si>
    <t>Auxillin-2, DNAJC26</t>
  </si>
  <si>
    <t>MRK, LCK2, KIAA0936, MGC46090</t>
  </si>
  <si>
    <t>JAK2 JH1-JH2</t>
  </si>
  <si>
    <t>TYK2 JH1-JH2</t>
  </si>
  <si>
    <t>Unique compound ID</t>
  </si>
  <si>
    <r>
      <t>Volume to be added for 100x max assay conc. [µL]</t>
    </r>
    <r>
      <rPr>
        <sz val="12"/>
        <rFont val="Arial"/>
        <family val="2"/>
      </rPr>
      <t xml:space="preserve">
</t>
    </r>
    <r>
      <rPr>
        <sz val="12"/>
        <color rgb="FFFF0000"/>
        <rFont val="Arial"/>
        <family val="2"/>
      </rPr>
      <t>(vessel(s) must be large enough to hold calculated volume(s))</t>
    </r>
  </si>
  <si>
    <t>If you like to provide compound stock solutions in microtiter plates or in tubes in Micronic/Matrix boxes, add compounds column-wise, starting with column 3, as indicated below:</t>
  </si>
  <si>
    <t>is sent to the recipient of the order confirmation, unless otherwise specified here</t>
  </si>
  <si>
    <r>
      <rPr>
        <sz val="18"/>
        <color theme="1"/>
        <rFont val="Wingdings"/>
        <charset val="2"/>
      </rPr>
      <t></t>
    </r>
    <r>
      <rPr>
        <sz val="18"/>
        <color theme="1"/>
        <rFont val="Arial"/>
        <family val="2"/>
      </rPr>
      <t xml:space="preserve"> List </t>
    </r>
    <r>
      <rPr>
        <b/>
        <u/>
        <sz val="18"/>
        <color theme="1"/>
        <rFont val="Arial"/>
        <family val="2"/>
      </rPr>
      <t>ALL</t>
    </r>
    <r>
      <rPr>
        <sz val="18"/>
        <color theme="1"/>
        <rFont val="Arial"/>
        <family val="2"/>
      </rPr>
      <t xml:space="preserve"> compounds to be tested (including those already stored, or those purchased by Reaction Biology</t>
    </r>
    <r>
      <rPr>
        <sz val="18"/>
        <color theme="1"/>
        <rFont val="Arial"/>
        <family val="2"/>
        <charset val="2"/>
      </rPr>
      <t>)</t>
    </r>
  </si>
  <si>
    <r>
      <rPr>
        <sz val="18"/>
        <color theme="1"/>
        <rFont val="Wingdings"/>
        <charset val="2"/>
      </rPr>
      <t></t>
    </r>
    <r>
      <rPr>
        <sz val="18"/>
        <color theme="1"/>
        <rFont val="Arial"/>
        <family val="2"/>
      </rPr>
      <t xml:space="preserve"> List ALL compounds to be tested (including those already stored, or those purchased by Reaction Biology)</t>
    </r>
  </si>
  <si>
    <t>CDK1/CycA1</t>
  </si>
  <si>
    <t>CDK2/CycA1</t>
  </si>
  <si>
    <t>CDK2/CycE2</t>
  </si>
  <si>
    <t>CDK3/CycE2</t>
  </si>
  <si>
    <t>CDK9/CycT2</t>
  </si>
  <si>
    <t>SBK1</t>
  </si>
  <si>
    <t>Sbk</t>
  </si>
  <si>
    <t>CDK17/CycY</t>
  </si>
  <si>
    <t>LATS1/MOBKL1A</t>
  </si>
  <si>
    <t>WARTS; wts, LATS</t>
  </si>
  <si>
    <t>LATS2/MOBKL1A</t>
  </si>
  <si>
    <t>FLJ13161, LATS</t>
  </si>
  <si>
    <t>Compound safety</t>
  </si>
  <si>
    <t>Sample safety</t>
  </si>
  <si>
    <r>
      <t xml:space="preserve">100x/100% DMSO stock(s) required: </t>
    </r>
    <r>
      <rPr>
        <b/>
        <sz val="16"/>
        <color rgb="FFFF0000"/>
        <rFont val="Arial"/>
        <family val="2"/>
      </rPr>
      <t>≥ 100 µl</t>
    </r>
    <r>
      <rPr>
        <b/>
        <sz val="16"/>
        <rFont val="Arial"/>
        <family val="2"/>
      </rPr>
      <t xml:space="preserve">
OR Powder stock
(please advise as to solubility limits)</t>
    </r>
  </si>
  <si>
    <t>If DMSO stock</t>
  </si>
  <si>
    <t>If powder stock</t>
  </si>
  <si>
    <r>
      <t xml:space="preserve">100x/100% DMSO stock(s) required:
</t>
    </r>
    <r>
      <rPr>
        <b/>
        <sz val="16"/>
        <color rgb="FFFF0000"/>
        <rFont val="Arial"/>
        <family val="2"/>
      </rPr>
      <t>(please select assay formate and kinases!)</t>
    </r>
    <r>
      <rPr>
        <b/>
        <sz val="16"/>
        <rFont val="Arial"/>
        <family val="2"/>
      </rPr>
      <t xml:space="preserve">
or
powder stock
(please advise as to solubility limits)</t>
    </r>
  </si>
  <si>
    <t>Project number:</t>
  </si>
  <si>
    <r>
      <rPr>
        <sz val="18"/>
        <rFont val="Wingdings"/>
        <charset val="2"/>
      </rPr>
      <t></t>
    </r>
    <r>
      <rPr>
        <sz val="18"/>
        <rFont val="Arial"/>
        <family val="2"/>
      </rPr>
      <t xml:space="preserve"> Please scroll down for lipid kinases</t>
    </r>
    <r>
      <rPr>
        <sz val="18"/>
        <rFont val="Arial"/>
        <family val="2"/>
        <charset val="2"/>
      </rPr>
      <t>!</t>
    </r>
  </si>
  <si>
    <r>
      <t>Panel selection</t>
    </r>
    <r>
      <rPr>
        <b/>
        <sz val="16"/>
        <color rgb="FFFF0000"/>
        <rFont val="Arial"/>
        <family val="2"/>
      </rPr>
      <t xml:space="preserve">
(please select)</t>
    </r>
  </si>
  <si>
    <r>
      <t>Assay formate</t>
    </r>
    <r>
      <rPr>
        <b/>
        <sz val="16"/>
        <color rgb="FFFF0000"/>
        <rFont val="Arial"/>
        <family val="2"/>
      </rPr>
      <t xml:space="preserve">
(please select)</t>
    </r>
  </si>
  <si>
    <t>Assay type</t>
  </si>
  <si>
    <t>Biotinylated Peptide Stock Concentration</t>
  </si>
  <si>
    <t>Sample Retention Method:</t>
  </si>
  <si>
    <r>
      <t>Kinase(s) to be tested</t>
    </r>
    <r>
      <rPr>
        <b/>
        <sz val="18"/>
        <color rgb="FFFF0000"/>
        <rFont val="Arial"/>
        <family val="2"/>
      </rPr>
      <t xml:space="preserve">
Please use kinase IDs as stated on sheet "FreeChoice KINASE Selection"</t>
    </r>
  </si>
  <si>
    <t>Final assay concentration of sample</t>
  </si>
  <si>
    <t>Kinase sample safety</t>
  </si>
  <si>
    <t>Storage temperature
of compound(s) upon arrival</t>
  </si>
  <si>
    <t>Storage temperature
of sample(s) upon arrival</t>
  </si>
  <si>
    <r>
      <rPr>
        <b/>
        <sz val="14"/>
        <rFont val="Arial"/>
        <family val="2"/>
      </rPr>
      <t xml:space="preserve">
Storage temperature
of dissolved compound(s)
</t>
    </r>
    <r>
      <rPr>
        <b/>
        <sz val="13"/>
        <rFont val="Arial"/>
        <family val="2"/>
      </rPr>
      <t xml:space="preserve"> </t>
    </r>
    <r>
      <rPr>
        <sz val="11"/>
        <rFont val="Arial"/>
        <family val="2"/>
      </rPr>
      <t>(If not indicated, the diluted cpd microtiter plate(s) will be stored at -20°C until use)</t>
    </r>
    <r>
      <rPr>
        <b/>
        <sz val="14"/>
        <rFont val="Arial"/>
        <family val="2"/>
      </rPr>
      <t xml:space="preserve">
</t>
    </r>
  </si>
  <si>
    <r>
      <t>Storage temperature
of dissolved compound(s)</t>
    </r>
    <r>
      <rPr>
        <b/>
        <sz val="14"/>
        <rFont val="Arial"/>
        <family val="2"/>
      </rPr>
      <t xml:space="preserve"> 
</t>
    </r>
    <r>
      <rPr>
        <sz val="11"/>
        <rFont val="Arial"/>
        <family val="2"/>
      </rPr>
      <t>(If not indicated, the diluted CPD microtiter plate(s) will be stored at -20°C until use)</t>
    </r>
  </si>
  <si>
    <t>Kinase sample disposal</t>
  </si>
  <si>
    <r>
      <t xml:space="preserve">Storage temperature
of dissolved compound(s)
</t>
    </r>
    <r>
      <rPr>
        <sz val="11"/>
        <rFont val="Arial"/>
        <family val="2"/>
      </rPr>
      <t>(If not indicated, the diluted CPD microtiter plate(s) will be stored at
-20°C until use)</t>
    </r>
  </si>
  <si>
    <r>
      <t xml:space="preserve">
Storage temperature
of dissolved sample(s)
</t>
    </r>
    <r>
      <rPr>
        <sz val="11"/>
        <rFont val="Arial"/>
        <family val="2"/>
      </rPr>
      <t xml:space="preserve">(If not indicated, the diluted sample(s) will be stored at -80°C until use)
</t>
    </r>
  </si>
  <si>
    <t>Avapritinib</t>
  </si>
  <si>
    <t>Report is sent to the recipient of the order confirmation, unless otherwise specified here</t>
  </si>
  <si>
    <t>MLK2</t>
  </si>
  <si>
    <t>MLK3</t>
  </si>
  <si>
    <t>TAK1-TAB1</t>
  </si>
  <si>
    <t>MLK2, MAP3K10, MST, MEKK10</t>
  </si>
  <si>
    <t>MLK3, MAP3K11, MGC17114, MLK-3, PTK1, SPRK</t>
  </si>
  <si>
    <t>TAK1-TAB1, MAP3K7, TAK1, TGF1a, MEKK7, MAP3K7/MAP3K7IP1</t>
  </si>
  <si>
    <t>Wild_Type_Diversify_Panel</t>
  </si>
  <si>
    <t>STK32A</t>
  </si>
  <si>
    <t>STK32B</t>
  </si>
  <si>
    <t>YANK1; MGC22688</t>
  </si>
  <si>
    <t>HSA250839; STK32; STKG6; YANK2</t>
  </si>
  <si>
    <t>NIM1K</t>
  </si>
  <si>
    <t>NIM1K 56-350</t>
  </si>
  <si>
    <t>MAP4K3 1-380</t>
  </si>
  <si>
    <t>GLK; MAPKKKK3; RAB8IPL1</t>
  </si>
  <si>
    <t>PIP4K2A</t>
  </si>
  <si>
    <t>PIP4K2B</t>
  </si>
  <si>
    <t>PIP4K2C</t>
  </si>
  <si>
    <t>PIKFYVE</t>
  </si>
  <si>
    <t>PI(5)P 4-kinase type II alpha, PI5P4KA, PIP4KII-alpha, PIP5K2, PIP5K2A, PIP5KIIA, PIP5KIIalpha, PIP5KII-alpha, PIP5KIII, PIPK</t>
  </si>
  <si>
    <t>PI(5)P 4-kinase type II beta, PI5P4KB, PIP4KII-beta, PIP5K2B, PIP5KIIB, PIP5KIIbeta</t>
  </si>
  <si>
    <t>PI(5)P 4-kinase type II gamma, PIP4KII-gamma, PIP5K2C</t>
  </si>
  <si>
    <t xml:space="preserve">CFD, FAB1, FLJ37746, KIAA0981, MGC40423, p235, PIKfyve, PIP5K, PIP5K3, PIPkin-III, Type III PIP kinase  </t>
  </si>
  <si>
    <t>BAY-091</t>
  </si>
  <si>
    <t>PIK93</t>
  </si>
  <si>
    <t>FB_002_017</t>
  </si>
  <si>
    <t>one assay concentration, duplicates</t>
  </si>
  <si>
    <t>two assay concentrations, singlicates</t>
  </si>
  <si>
    <t>IC50 six log  assay concentrations, singlicates</t>
  </si>
  <si>
    <t>IC50 six log assay concentrations, singlicates</t>
  </si>
  <si>
    <t>1st assay conc.</t>
  </si>
  <si>
    <t>2nd assay conc.</t>
  </si>
  <si>
    <r>
      <t>1900 µl</t>
    </r>
    <r>
      <rPr>
        <sz val="10"/>
        <color rgb="FFFF0000"/>
        <rFont val="Arial"/>
        <family val="2"/>
      </rPr>
      <t xml:space="preserve"> </t>
    </r>
    <r>
      <rPr>
        <sz val="10"/>
        <rFont val="Arial"/>
        <family val="2"/>
      </rPr>
      <t>of</t>
    </r>
    <r>
      <rPr>
        <sz val="10"/>
        <color rgb="FFFF0000"/>
        <rFont val="Arial"/>
        <family val="2"/>
      </rPr>
      <t xml:space="preserve"> </t>
    </r>
    <r>
      <rPr>
        <sz val="10"/>
        <rFont val="Arial"/>
        <family val="2"/>
      </rPr>
      <t>100x/100%DMSO stock of selected assay concentration</t>
    </r>
  </si>
  <si>
    <r>
      <t>950 µl</t>
    </r>
    <r>
      <rPr>
        <sz val="10"/>
        <color rgb="FFFF0000"/>
        <rFont val="Arial"/>
        <family val="2"/>
      </rPr>
      <t xml:space="preserve"> </t>
    </r>
    <r>
      <rPr>
        <sz val="10"/>
        <rFont val="Arial"/>
        <family val="2"/>
      </rPr>
      <t>of 100x /100% DMSO stock of each selected assay concentration</t>
    </r>
  </si>
  <si>
    <r>
      <rPr>
        <sz val="14"/>
        <color rgb="FFFF0000"/>
        <rFont val="Arial"/>
        <family val="2"/>
      </rPr>
      <t>Higher</t>
    </r>
    <r>
      <rPr>
        <sz val="14"/>
        <rFont val="Arial"/>
        <family val="2"/>
      </rPr>
      <t xml:space="preserve"> assay conc. 
(if two conc. shall be tested)
[M]</t>
    </r>
  </si>
  <si>
    <r>
      <rPr>
        <sz val="14"/>
        <color rgb="FFFF0000"/>
        <rFont val="Arial"/>
        <family val="2"/>
      </rPr>
      <t>Lower</t>
    </r>
    <r>
      <rPr>
        <sz val="14"/>
        <rFont val="Arial"/>
        <family val="2"/>
      </rPr>
      <t xml:space="preserve"> assay conc. 
(if two conc. shall be tested)
[M]</t>
    </r>
  </si>
  <si>
    <t>TSSK3</t>
  </si>
  <si>
    <t>NEK5</t>
  </si>
  <si>
    <t>CDK2/CycO</t>
  </si>
  <si>
    <t>STK32C</t>
  </si>
  <si>
    <t>STK22C, SPOGA3</t>
  </si>
  <si>
    <t>STK32C, YANK3, PKE, RP11-140A10.1</t>
  </si>
  <si>
    <t>AKT1 E17K</t>
  </si>
  <si>
    <t>Protein kinase</t>
  </si>
  <si>
    <t>Lipid kinase</t>
  </si>
  <si>
    <t>Enzyme family</t>
  </si>
  <si>
    <t xml:space="preserve"> </t>
  </si>
  <si>
    <t>Yes</t>
  </si>
  <si>
    <r>
      <t>ADP-Glo Assay</t>
    </r>
    <r>
      <rPr>
        <b/>
        <vertAlign val="superscript"/>
        <sz val="14"/>
        <rFont val="Arial"/>
        <family val="2"/>
      </rPr>
      <t>TM</t>
    </r>
  </si>
  <si>
    <t>ACVRL1, ACVRLK1, ALK-1, ALK1, HHT, HHT2, ORW2, SKR3, ACV-RL1</t>
  </si>
  <si>
    <t>PQ_XXXXX</t>
  </si>
  <si>
    <r>
      <rPr>
        <sz val="18"/>
        <color theme="1"/>
        <rFont val="Wingdings"/>
        <charset val="2"/>
      </rPr>
      <t></t>
    </r>
    <r>
      <rPr>
        <sz val="18"/>
        <color theme="1"/>
        <rFont val="Arial"/>
        <family val="2"/>
      </rPr>
      <t xml:space="preserve"> FreeChoice Screening: </t>
    </r>
    <r>
      <rPr>
        <b/>
        <sz val="18"/>
        <color rgb="FFFF0000"/>
        <rFont val="Arial"/>
        <family val="2"/>
      </rPr>
      <t>Select enzymes to be tested on page "FreeChoice Target Selection"</t>
    </r>
  </si>
  <si>
    <r>
      <rPr>
        <b/>
        <vertAlign val="superscript"/>
        <sz val="14"/>
        <rFont val="Arial"/>
        <family val="2"/>
      </rPr>
      <t>33</t>
    </r>
    <r>
      <rPr>
        <b/>
        <sz val="14"/>
        <rFont val="Arial"/>
        <family val="2"/>
      </rPr>
      <t>PanQinase Assay</t>
    </r>
    <r>
      <rPr>
        <b/>
        <vertAlign val="superscript"/>
        <sz val="14"/>
        <rFont val="Arial"/>
        <family val="2"/>
      </rPr>
      <t>TM</t>
    </r>
  </si>
  <si>
    <t>Assay Condition Form  - Biochemical Assays
FreeChoice Screening - Compound Details</t>
  </si>
  <si>
    <t>Assay Condition Form - Biochemical Assays
FreeChoice Screening - Target Selection</t>
  </si>
  <si>
    <t>FreeChoice Screening  --&gt; FreeChoice Compound Details</t>
  </si>
  <si>
    <t>FreeChoice Screening --&gt; FreeChoice Target Selection</t>
  </si>
  <si>
    <t>Available assay</t>
  </si>
  <si>
    <t>CDK1/CycE2</t>
  </si>
  <si>
    <t>CDK1/CycO</t>
  </si>
  <si>
    <t>CDK3/CycO</t>
  </si>
  <si>
    <t>GRK1</t>
  </si>
  <si>
    <t>GPRK1, RHOK, RK</t>
  </si>
  <si>
    <t>IRE2</t>
  </si>
  <si>
    <t>IRE1</t>
  </si>
  <si>
    <t>FLJ30999, ERN1, IRE1P</t>
  </si>
  <si>
    <t>IRE1b, ERN2</t>
  </si>
  <si>
    <t>MAST3</t>
  </si>
  <si>
    <t>KIAA0561</t>
  </si>
  <si>
    <t>MYLK4</t>
  </si>
  <si>
    <t>FLJ00265</t>
  </si>
  <si>
    <t>TAOK1</t>
  </si>
  <si>
    <t>FLJ14314, KIAA1361, MAP3K16, MARKK, PSK2</t>
  </si>
  <si>
    <t>Kinase Panel Screening: WT-IC50-Profiler, WT-Profiler, Lipid kinase Addon, Mutant Addon</t>
  </si>
  <si>
    <t>1100 µl of 100x/100% DMSO stock of highest assay concentration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</si>
</sst>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E+00"/>
  </numFmts>
  <fonts count="75">
    <font>
      <sz val="10"/>
      <name val="Arial"/>
    </font>
    <font>
      <sz val="11"/>
      <color theme="1"/>
      <name val="Calibri"/>
      <family val="2"/>
      <scheme val="minor"/>
    </font>
    <font>
      <sz val="9"/>
      <name val="Arial"/>
      <family val="2"/>
    </font>
    <font>
      <u/>
      <sz val="9"/>
      <color indexed="12"/>
      <name val="Arial"/>
      <family val="2"/>
    </font>
    <font>
      <b/>
      <sz val="9"/>
      <name val="Arial"/>
      <family val="2"/>
    </font>
    <font>
      <b/>
      <sz val="12"/>
      <name val="Arial"/>
      <family val="2"/>
    </font>
    <font>
      <sz val="12"/>
      <name val="Arial"/>
      <family val="2"/>
    </font>
    <font>
      <sz val="10"/>
      <name val="Arial"/>
      <family val="2"/>
    </font>
    <font>
      <sz val="18"/>
      <name val="Arial"/>
      <family val="2"/>
    </font>
    <font>
      <b/>
      <sz val="11"/>
      <name val="Arial"/>
      <family val="2"/>
    </font>
    <font>
      <u/>
      <sz val="10"/>
      <color indexed="12"/>
      <name val="Arial"/>
      <family val="2"/>
    </font>
    <font>
      <sz val="11"/>
      <name val="Arial"/>
      <family val="2"/>
    </font>
    <font>
      <b/>
      <sz val="24"/>
      <color theme="1"/>
      <name val="Arial"/>
      <family val="2"/>
    </font>
    <font>
      <sz val="15"/>
      <name val="Arial"/>
      <family val="2"/>
    </font>
    <font>
      <sz val="15"/>
      <color theme="1"/>
      <name val="Arial"/>
      <family val="2"/>
      <charset val="2"/>
    </font>
    <font>
      <b/>
      <sz val="18"/>
      <color theme="0"/>
      <name val="Arial"/>
      <family val="2"/>
    </font>
    <font>
      <sz val="18"/>
      <color theme="0"/>
      <name val="Arial"/>
      <family val="2"/>
    </font>
    <font>
      <sz val="18"/>
      <color theme="1"/>
      <name val="Arial"/>
      <family val="2"/>
      <charset val="2"/>
    </font>
    <font>
      <sz val="18"/>
      <color theme="1"/>
      <name val="Wingdings"/>
      <charset val="2"/>
    </font>
    <font>
      <sz val="18"/>
      <color theme="1"/>
      <name val="Arial"/>
      <family val="2"/>
    </font>
    <font>
      <b/>
      <u/>
      <sz val="18"/>
      <color theme="1"/>
      <name val="Arial"/>
      <family val="2"/>
    </font>
    <font>
      <sz val="18"/>
      <color indexed="16"/>
      <name val="Arial"/>
      <family val="2"/>
    </font>
    <font>
      <b/>
      <u/>
      <sz val="18"/>
      <name val="Arial"/>
      <family val="2"/>
    </font>
    <font>
      <b/>
      <sz val="14"/>
      <name val="Arial"/>
      <family val="2"/>
    </font>
    <font>
      <b/>
      <sz val="16"/>
      <name val="Arial"/>
      <family val="2"/>
    </font>
    <font>
      <sz val="14"/>
      <name val="Arial"/>
      <family val="2"/>
    </font>
    <font>
      <b/>
      <sz val="18"/>
      <name val="Arial"/>
      <family val="2"/>
    </font>
    <font>
      <b/>
      <sz val="16"/>
      <color indexed="8"/>
      <name val="Arial"/>
      <family val="2"/>
    </font>
    <font>
      <sz val="18"/>
      <color rgb="FFFF0000"/>
      <name val="Arial"/>
      <family val="2"/>
    </font>
    <font>
      <sz val="10"/>
      <name val="Arial"/>
      <family val="2"/>
    </font>
    <font>
      <b/>
      <sz val="16"/>
      <color theme="1"/>
      <name val="Arial"/>
      <family val="2"/>
    </font>
    <font>
      <b/>
      <sz val="18"/>
      <color rgb="FFFF0000"/>
      <name val="Arial"/>
      <family val="2"/>
    </font>
    <font>
      <b/>
      <sz val="22"/>
      <name val="Arial"/>
      <family val="2"/>
    </font>
    <font>
      <b/>
      <sz val="22"/>
      <color theme="8"/>
      <name val="Arial"/>
      <family val="2"/>
    </font>
    <font>
      <u/>
      <sz val="10"/>
      <color theme="10"/>
      <name val="Arial"/>
      <family val="2"/>
    </font>
    <font>
      <u/>
      <sz val="18"/>
      <color theme="10"/>
      <name val="Arial"/>
      <family val="2"/>
    </font>
    <font>
      <sz val="14"/>
      <color theme="1"/>
      <name val="Calibri"/>
      <family val="2"/>
      <scheme val="minor"/>
    </font>
    <font>
      <b/>
      <sz val="16"/>
      <color rgb="FFFF0000"/>
      <name val="Arial"/>
      <family val="2"/>
    </font>
    <font>
      <sz val="16"/>
      <name val="Arial"/>
      <family val="2"/>
    </font>
    <font>
      <sz val="16"/>
      <color rgb="FF000000"/>
      <name val="Arial"/>
      <family val="2"/>
    </font>
    <font>
      <b/>
      <i/>
      <sz val="16"/>
      <color rgb="FFFF66FF"/>
      <name val="Arial"/>
      <family val="2"/>
    </font>
    <font>
      <vertAlign val="superscript"/>
      <sz val="16"/>
      <name val="Arial"/>
      <family val="2"/>
    </font>
    <font>
      <sz val="14"/>
      <color theme="1"/>
      <name val="Arial"/>
      <family val="2"/>
    </font>
    <font>
      <sz val="12"/>
      <color theme="1"/>
      <name val="Arial"/>
      <family val="2"/>
    </font>
    <font>
      <sz val="14"/>
      <color theme="1"/>
      <name val="Arial"/>
      <family val="2"/>
      <charset val="2"/>
    </font>
    <font>
      <sz val="10"/>
      <name val="Wingdings"/>
      <charset val="2"/>
    </font>
    <font>
      <vertAlign val="subscript"/>
      <sz val="14"/>
      <name val="Arial"/>
      <family val="2"/>
    </font>
    <font>
      <i/>
      <sz val="14"/>
      <name val="Arial"/>
      <family val="2"/>
    </font>
    <font>
      <sz val="12"/>
      <color theme="1"/>
      <name val="Calibri"/>
      <family val="2"/>
      <scheme val="minor"/>
    </font>
    <font>
      <b/>
      <sz val="12"/>
      <color indexed="12"/>
      <name val="Arial"/>
      <family val="2"/>
    </font>
    <font>
      <b/>
      <sz val="12"/>
      <color rgb="FF0000CC"/>
      <name val="Arial"/>
      <family val="2"/>
    </font>
    <font>
      <b/>
      <sz val="18"/>
      <color rgb="FFFF0000"/>
      <name val="Arial"/>
      <family val="2"/>
      <charset val="2"/>
    </font>
    <font>
      <b/>
      <sz val="20"/>
      <name val="Arial"/>
      <family val="2"/>
    </font>
    <font>
      <b/>
      <i/>
      <sz val="16"/>
      <name val="Arial"/>
      <family val="2"/>
    </font>
    <font>
      <b/>
      <sz val="24"/>
      <name val="Arial"/>
      <family val="2"/>
    </font>
    <font>
      <b/>
      <i/>
      <sz val="14"/>
      <name val="Arial"/>
      <family val="2"/>
    </font>
    <font>
      <sz val="16"/>
      <color rgb="FFFF0000"/>
      <name val="Arial"/>
      <family val="2"/>
    </font>
    <font>
      <b/>
      <sz val="18"/>
      <color theme="1"/>
      <name val="Arial"/>
      <family val="2"/>
    </font>
    <font>
      <b/>
      <sz val="18"/>
      <color theme="1"/>
      <name val="Arial"/>
      <family val="2"/>
      <charset val="2"/>
    </font>
    <font>
      <b/>
      <sz val="18"/>
      <color theme="1"/>
      <name val="Wingdings"/>
      <charset val="2"/>
    </font>
    <font>
      <b/>
      <sz val="18"/>
      <color rgb="FFFF0000"/>
      <name val="Wingdings"/>
      <charset val="2"/>
    </font>
    <font>
      <sz val="18"/>
      <name val="Arial"/>
      <family val="2"/>
      <charset val="2"/>
    </font>
    <font>
      <sz val="18"/>
      <name val="Wingdings"/>
      <charset val="2"/>
    </font>
    <font>
      <b/>
      <sz val="20"/>
      <color theme="1"/>
      <name val="Arial"/>
      <family val="2"/>
    </font>
    <font>
      <sz val="20"/>
      <name val="Arial"/>
      <family val="2"/>
    </font>
    <font>
      <b/>
      <sz val="18"/>
      <color indexed="8"/>
      <name val="Arial"/>
      <family val="2"/>
    </font>
    <font>
      <sz val="12"/>
      <color rgb="FFFF0000"/>
      <name val="Arial"/>
      <family val="2"/>
    </font>
    <font>
      <b/>
      <sz val="17"/>
      <color rgb="FFFF0000"/>
      <name val="Calibri"/>
      <family val="2"/>
    </font>
    <font>
      <b/>
      <sz val="15"/>
      <name val="Arial"/>
      <family val="2"/>
    </font>
    <font>
      <b/>
      <sz val="13"/>
      <name val="Arial"/>
      <family val="2"/>
    </font>
    <font>
      <b/>
      <i/>
      <sz val="15"/>
      <name val="Arial"/>
      <family val="2"/>
    </font>
    <font>
      <sz val="14"/>
      <color rgb="FFFF0000"/>
      <name val="Arial"/>
      <family val="2"/>
    </font>
    <font>
      <sz val="10"/>
      <color rgb="FFFF0000"/>
      <name val="Arial"/>
      <family val="2"/>
    </font>
    <font>
      <sz val="8"/>
      <name val="Arial"/>
      <family val="2"/>
    </font>
    <font>
      <b/>
      <vertAlign val="superscript"/>
      <sz val="14"/>
      <name val="Arial"/>
      <family val="2"/>
    </font>
  </fonts>
  <fills count="1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CC"/>
      </patternFill>
    </fill>
    <fill>
      <patternFill patternType="solid">
        <fgColor theme="9" tint="0.59999389629810485"/>
        <bgColor indexed="64"/>
      </patternFill>
    </fill>
    <fill>
      <patternFill patternType="solid">
        <fgColor rgb="FFCCECFF"/>
        <bgColor indexed="64"/>
      </patternFill>
    </fill>
    <fill>
      <patternFill patternType="solid">
        <fgColor rgb="FFC6E0B4"/>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FF66FF"/>
        <bgColor indexed="64"/>
      </patternFill>
    </fill>
    <fill>
      <patternFill patternType="solid">
        <fgColor rgb="FF92D050"/>
        <bgColor indexed="64"/>
      </patternFill>
    </fill>
    <fill>
      <patternFill patternType="solid">
        <fgColor theme="4" tint="0.59999389629810485"/>
        <bgColor indexed="64"/>
      </patternFill>
    </fill>
    <fill>
      <patternFill patternType="solid">
        <fgColor theme="8"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1"/>
      </right>
      <top style="thick">
        <color rgb="FFFF0000"/>
      </top>
      <bottom style="thin">
        <color indexed="64"/>
      </bottom>
      <diagonal/>
    </border>
    <border>
      <left/>
      <right style="thin">
        <color theme="1"/>
      </right>
      <top/>
      <bottom style="thin">
        <color indexed="64"/>
      </bottom>
      <diagonal/>
    </border>
    <border>
      <left/>
      <right style="thin">
        <color theme="1"/>
      </right>
      <top/>
      <bottom/>
      <diagonal/>
    </border>
    <border>
      <left/>
      <right style="thin">
        <color theme="1"/>
      </right>
      <top style="thin">
        <color indexed="64"/>
      </top>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ck">
        <color rgb="FFFF0000"/>
      </top>
      <bottom style="medium">
        <color indexed="64"/>
      </bottom>
      <diagonal/>
    </border>
    <border>
      <left/>
      <right style="thin">
        <color indexed="64"/>
      </right>
      <top style="thick">
        <color rgb="FFFF0000"/>
      </top>
      <bottom style="medium">
        <color indexed="64"/>
      </bottom>
      <diagonal/>
    </border>
    <border>
      <left/>
      <right/>
      <top style="thick">
        <color rgb="FFFF0000"/>
      </top>
      <bottom style="medium">
        <color indexed="64"/>
      </bottom>
      <diagonal/>
    </border>
    <border>
      <left/>
      <right style="thin">
        <color theme="1"/>
      </right>
      <top style="thick">
        <color rgb="FFFF0000"/>
      </top>
      <bottom style="medium">
        <color indexed="64"/>
      </bottom>
      <diagonal/>
    </border>
    <border>
      <left/>
      <right style="thin">
        <color theme="1"/>
      </right>
      <top style="medium">
        <color indexed="64"/>
      </top>
      <bottom style="thin">
        <color indexed="64"/>
      </bottom>
      <diagonal/>
    </border>
    <border>
      <left/>
      <right style="thin">
        <color theme="1"/>
      </right>
      <top/>
      <bottom style="medium">
        <color indexed="64"/>
      </bottom>
      <diagonal/>
    </border>
    <border>
      <left style="thin">
        <color indexed="64"/>
      </left>
      <right style="thin">
        <color indexed="64"/>
      </right>
      <top style="thick">
        <color rgb="FFFF0000"/>
      </top>
      <bottom style="medium">
        <color indexed="64"/>
      </bottom>
      <diagonal/>
    </border>
    <border>
      <left style="thin">
        <color theme="9"/>
      </left>
      <right style="thin">
        <color theme="9"/>
      </right>
      <top style="thin">
        <color theme="9"/>
      </top>
      <bottom style="thin">
        <color theme="9"/>
      </bottom>
      <diagonal/>
    </border>
  </borders>
  <cellStyleXfs count="9">
    <xf numFmtId="0" fontId="0" fillId="0" borderId="0"/>
    <xf numFmtId="0" fontId="3" fillId="0" borderId="0" applyNumberFormat="0" applyFill="0" applyBorder="0" applyAlignment="0" applyProtection="0">
      <alignment vertical="top"/>
      <protection locked="0"/>
    </xf>
    <xf numFmtId="0" fontId="2" fillId="0" borderId="0">
      <alignment vertical="center"/>
    </xf>
    <xf numFmtId="0" fontId="10" fillId="0" borderId="0" applyNumberFormat="0" applyFill="0" applyBorder="0" applyAlignment="0" applyProtection="0">
      <alignment vertical="top"/>
      <protection locked="0"/>
    </xf>
    <xf numFmtId="0" fontId="7" fillId="0" borderId="0"/>
    <xf numFmtId="43" fontId="29" fillId="0" borderId="0" applyFont="0" applyFill="0" applyBorder="0" applyAlignment="0" applyProtection="0"/>
    <xf numFmtId="0" fontId="34" fillId="0" borderId="0" applyNumberFormat="0" applyFill="0" applyBorder="0" applyAlignment="0" applyProtection="0"/>
    <xf numFmtId="0" fontId="1" fillId="5" borderId="29" applyNumberFormat="0" applyFont="0" applyAlignment="0" applyProtection="0"/>
    <xf numFmtId="43" fontId="7" fillId="0" borderId="0" applyFont="0" applyFill="0" applyBorder="0" applyAlignment="0" applyProtection="0"/>
  </cellStyleXfs>
  <cellXfs count="414">
    <xf numFmtId="0" fontId="0" fillId="0" borderId="0" xfId="0"/>
    <xf numFmtId="0" fontId="2" fillId="0" borderId="0" xfId="2">
      <alignment vertical="center"/>
    </xf>
    <xf numFmtId="0" fontId="2" fillId="0" borderId="0" xfId="2" applyProtection="1">
      <alignment vertical="center"/>
      <protection locked="0"/>
    </xf>
    <xf numFmtId="0" fontId="7" fillId="0" borderId="0" xfId="2" applyFont="1">
      <alignment vertical="center"/>
    </xf>
    <xf numFmtId="0" fontId="7" fillId="0" borderId="0" xfId="0" applyFont="1"/>
    <xf numFmtId="0" fontId="11" fillId="0" borderId="0" xfId="0" applyFont="1"/>
    <xf numFmtId="0" fontId="11" fillId="0" borderId="0" xfId="2" applyFont="1">
      <alignment vertical="center"/>
    </xf>
    <xf numFmtId="0" fontId="11" fillId="0" borderId="0" xfId="2" applyFont="1" applyProtection="1">
      <alignment vertical="center"/>
      <protection locked="0"/>
    </xf>
    <xf numFmtId="0" fontId="9" fillId="0" borderId="0" xfId="2" applyFont="1" applyProtection="1">
      <alignment vertical="center"/>
      <protection locked="0"/>
    </xf>
    <xf numFmtId="0" fontId="12" fillId="3" borderId="14" xfId="2" applyFont="1" applyFill="1" applyBorder="1">
      <alignment vertical="center"/>
    </xf>
    <xf numFmtId="0" fontId="13" fillId="0" borderId="0" xfId="2" applyFont="1">
      <alignment vertical="center"/>
    </xf>
    <xf numFmtId="0" fontId="13" fillId="2" borderId="0" xfId="0" applyFont="1" applyFill="1"/>
    <xf numFmtId="0" fontId="14" fillId="0" borderId="0" xfId="2" applyFont="1">
      <alignment vertical="center"/>
    </xf>
    <xf numFmtId="0" fontId="15" fillId="0" borderId="0" xfId="2" applyFont="1" applyAlignment="1">
      <alignment horizontal="left" vertical="center"/>
    </xf>
    <xf numFmtId="0" fontId="16" fillId="0" borderId="0" xfId="0" applyFont="1" applyAlignment="1">
      <alignment vertical="center"/>
    </xf>
    <xf numFmtId="0" fontId="21" fillId="2" borderId="0" xfId="0" applyFont="1" applyFill="1"/>
    <xf numFmtId="0" fontId="25" fillId="3" borderId="1" xfId="2" applyFont="1" applyFill="1" applyBorder="1" applyAlignment="1">
      <alignment horizontal="center" vertical="center" wrapText="1"/>
    </xf>
    <xf numFmtId="0" fontId="23" fillId="3" borderId="1" xfId="2" applyFont="1" applyFill="1" applyBorder="1" applyAlignment="1">
      <alignment horizontal="center" vertical="center"/>
    </xf>
    <xf numFmtId="0" fontId="25" fillId="3" borderId="1" xfId="2" applyFont="1" applyFill="1" applyBorder="1" applyAlignment="1" applyProtection="1">
      <alignment horizontal="center" vertical="center" wrapText="1"/>
      <protection locked="0"/>
    </xf>
    <xf numFmtId="0" fontId="17" fillId="0" borderId="0" xfId="2" applyFont="1">
      <alignment vertical="center"/>
    </xf>
    <xf numFmtId="0" fontId="8" fillId="0" borderId="0" xfId="2" applyFont="1" applyAlignment="1">
      <alignment horizontal="left" vertical="center"/>
    </xf>
    <xf numFmtId="0" fontId="7" fillId="0" borderId="0" xfId="0" applyFont="1" applyAlignment="1">
      <alignment vertical="center"/>
    </xf>
    <xf numFmtId="0" fontId="4" fillId="0" borderId="0" xfId="2" applyFont="1">
      <alignment vertical="center"/>
    </xf>
    <xf numFmtId="0" fontId="35" fillId="0" borderId="0" xfId="6" applyFont="1"/>
    <xf numFmtId="0" fontId="8" fillId="0" borderId="0" xfId="0" applyFont="1"/>
    <xf numFmtId="11" fontId="38" fillId="3" borderId="1" xfId="0" applyNumberFormat="1" applyFont="1" applyFill="1" applyBorder="1" applyAlignment="1">
      <alignment horizontal="center" vertical="center"/>
    </xf>
    <xf numFmtId="0" fontId="6" fillId="0" borderId="0" xfId="7" applyFont="1" applyFill="1" applyBorder="1" applyAlignment="1" applyProtection="1">
      <protection locked="0"/>
    </xf>
    <xf numFmtId="0" fontId="11" fillId="0" borderId="5" xfId="2" applyFont="1" applyBorder="1" applyAlignment="1">
      <alignment horizontal="left" vertical="center" wrapText="1"/>
    </xf>
    <xf numFmtId="0" fontId="5" fillId="0" borderId="0" xfId="0" applyFont="1" applyBorder="1"/>
    <xf numFmtId="0" fontId="0" fillId="0" borderId="0" xfId="0" applyBorder="1" applyProtection="1">
      <protection locked="0"/>
    </xf>
    <xf numFmtId="0" fontId="0" fillId="0" borderId="0" xfId="0" applyBorder="1"/>
    <xf numFmtId="0" fontId="7" fillId="0" borderId="0" xfId="0" applyFont="1" applyBorder="1"/>
    <xf numFmtId="0" fontId="7" fillId="0" borderId="0" xfId="4" applyBorder="1"/>
    <xf numFmtId="0" fontId="11" fillId="0" borderId="0" xfId="2" applyFont="1" applyBorder="1" applyAlignment="1">
      <alignment horizontal="left" vertical="center" wrapText="1"/>
    </xf>
    <xf numFmtId="0" fontId="6" fillId="0" borderId="0" xfId="2" applyFont="1" applyBorder="1" applyAlignment="1">
      <alignment horizontal="left" vertical="center" wrapText="1"/>
    </xf>
    <xf numFmtId="0" fontId="45" fillId="0" borderId="0" xfId="0" applyFont="1" applyAlignment="1">
      <alignment vertical="center"/>
    </xf>
    <xf numFmtId="0" fontId="25" fillId="0" borderId="0" xfId="2" applyFont="1" applyBorder="1" applyAlignment="1">
      <alignment horizontal="left" vertical="center" wrapText="1"/>
    </xf>
    <xf numFmtId="0" fontId="24" fillId="0" borderId="0" xfId="0" applyFont="1" applyBorder="1"/>
    <xf numFmtId="0" fontId="24" fillId="0" borderId="0" xfId="0" applyFont="1" applyBorder="1" applyAlignment="1">
      <alignment vertical="center"/>
    </xf>
    <xf numFmtId="0" fontId="25" fillId="0" borderId="0" xfId="0" applyFont="1" applyBorder="1" applyAlignment="1">
      <alignment vertical="center"/>
    </xf>
    <xf numFmtId="0" fontId="25" fillId="0" borderId="0" xfId="0" applyFont="1" applyBorder="1" applyAlignment="1">
      <alignment horizontal="center" vertical="center"/>
    </xf>
    <xf numFmtId="0" fontId="25" fillId="0" borderId="0" xfId="0" applyFont="1" applyBorder="1"/>
    <xf numFmtId="0" fontId="25" fillId="0" borderId="0" xfId="0" applyFont="1" applyBorder="1" applyAlignment="1">
      <alignment vertical="top"/>
    </xf>
    <xf numFmtId="0" fontId="24" fillId="0" borderId="0" xfId="0" applyFont="1" applyAlignment="1">
      <alignment vertical="center"/>
    </xf>
    <xf numFmtId="0" fontId="25" fillId="0" borderId="0" xfId="0" applyFont="1" applyAlignment="1">
      <alignment vertical="top"/>
    </xf>
    <xf numFmtId="0" fontId="38" fillId="0" borderId="0" xfId="0" applyFont="1" applyBorder="1"/>
    <xf numFmtId="0" fontId="38" fillId="0" borderId="0" xfId="2" applyFont="1" applyBorder="1" applyAlignment="1">
      <alignment horizontal="left" vertical="center" wrapText="1"/>
    </xf>
    <xf numFmtId="0" fontId="38" fillId="0" borderId="0" xfId="4" applyFont="1" applyBorder="1"/>
    <xf numFmtId="0" fontId="25" fillId="0" borderId="0" xfId="0" applyFont="1" applyBorder="1" applyAlignment="1">
      <alignment vertical="top" wrapText="1"/>
    </xf>
    <xf numFmtId="0" fontId="25" fillId="0" borderId="0" xfId="0" applyFont="1" applyAlignment="1">
      <alignment horizontal="center"/>
    </xf>
    <xf numFmtId="0" fontId="25" fillId="0" borderId="0" xfId="0" applyFont="1" applyBorder="1" applyAlignment="1">
      <alignment vertical="center" wrapText="1"/>
    </xf>
    <xf numFmtId="0" fontId="5" fillId="0" borderId="0" xfId="2" applyFont="1">
      <alignment vertical="center"/>
    </xf>
    <xf numFmtId="0" fontId="30" fillId="6" borderId="13" xfId="2" applyFont="1" applyFill="1" applyBorder="1">
      <alignment vertical="center"/>
    </xf>
    <xf numFmtId="0" fontId="12" fillId="6" borderId="14" xfId="2" applyFont="1" applyFill="1" applyBorder="1">
      <alignment vertical="center"/>
    </xf>
    <xf numFmtId="0" fontId="12" fillId="6" borderId="15" xfId="2" applyFont="1" applyFill="1" applyBorder="1">
      <alignment vertical="center"/>
    </xf>
    <xf numFmtId="0" fontId="24" fillId="6" borderId="1" xfId="2" applyFont="1" applyFill="1" applyBorder="1" applyAlignment="1">
      <alignment horizontal="center" vertical="center" wrapText="1"/>
    </xf>
    <xf numFmtId="0" fontId="27" fillId="6" borderId="6" xfId="2" applyFont="1" applyFill="1" applyBorder="1" applyAlignment="1">
      <alignment horizontal="center" vertical="center" wrapText="1"/>
    </xf>
    <xf numFmtId="0" fontId="27" fillId="6" borderId="1" xfId="2" applyFont="1" applyFill="1" applyBorder="1" applyAlignment="1">
      <alignment horizontal="center" vertical="center" wrapText="1"/>
    </xf>
    <xf numFmtId="49" fontId="25" fillId="7" borderId="1" xfId="0" applyNumberFormat="1" applyFont="1" applyFill="1" applyBorder="1" applyAlignment="1" applyProtection="1">
      <alignment horizontal="left" vertical="center"/>
      <protection locked="0"/>
    </xf>
    <xf numFmtId="11" fontId="25" fillId="7" borderId="1" xfId="0" applyNumberFormat="1" applyFont="1" applyFill="1" applyBorder="1" applyAlignment="1" applyProtection="1">
      <alignment horizontal="center" vertical="center"/>
      <protection locked="0"/>
    </xf>
    <xf numFmtId="49" fontId="25" fillId="7" borderId="1" xfId="0" applyNumberFormat="1" applyFont="1" applyFill="1" applyBorder="1" applyAlignment="1" applyProtection="1">
      <alignment horizontal="center" vertical="center"/>
      <protection locked="0"/>
    </xf>
    <xf numFmtId="0" fontId="25" fillId="7" borderId="1" xfId="2" applyFont="1" applyFill="1" applyBorder="1" applyAlignment="1" applyProtection="1">
      <alignment horizontal="center" vertical="center" wrapText="1"/>
      <protection locked="0"/>
    </xf>
    <xf numFmtId="0" fontId="5"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horizontal="left" vertical="center"/>
    </xf>
    <xf numFmtId="11" fontId="0" fillId="0" borderId="0" xfId="0" applyNumberFormat="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0" fillId="0" borderId="0" xfId="0" applyFont="1" applyAlignment="1">
      <alignment horizontal="left" vertical="center"/>
    </xf>
    <xf numFmtId="164" fontId="25" fillId="7" borderId="1" xfId="2" applyNumberFormat="1" applyFont="1" applyFill="1" applyBorder="1" applyAlignment="1" applyProtection="1">
      <alignment horizontal="center" vertical="center" shrinkToFit="1"/>
      <protection locked="0"/>
    </xf>
    <xf numFmtId="49" fontId="42" fillId="7" borderId="1" xfId="0" applyNumberFormat="1" applyFont="1" applyFill="1" applyBorder="1" applyAlignment="1" applyProtection="1">
      <alignment horizontal="left" vertical="center"/>
      <protection locked="0"/>
    </xf>
    <xf numFmtId="11" fontId="42" fillId="7" borderId="1" xfId="0" applyNumberFormat="1" applyFont="1" applyFill="1" applyBorder="1" applyAlignment="1" applyProtection="1">
      <alignment horizontal="center" vertical="center"/>
      <protection locked="0"/>
    </xf>
    <xf numFmtId="49" fontId="42" fillId="7" borderId="1" xfId="0" applyNumberFormat="1" applyFont="1" applyFill="1" applyBorder="1" applyAlignment="1" applyProtection="1">
      <alignment horizontal="center" vertical="center"/>
      <protection locked="0"/>
    </xf>
    <xf numFmtId="0" fontId="42" fillId="7" borderId="1" xfId="2" applyFont="1" applyFill="1" applyBorder="1" applyAlignment="1" applyProtection="1">
      <alignment horizontal="center" vertical="center" wrapText="1"/>
      <protection locked="0"/>
    </xf>
    <xf numFmtId="1" fontId="25" fillId="0" borderId="1" xfId="2" applyNumberFormat="1" applyFont="1" applyFill="1" applyBorder="1" applyAlignment="1">
      <alignment horizontal="center" vertical="center" shrinkToFit="1"/>
    </xf>
    <xf numFmtId="0" fontId="25" fillId="0" borderId="28" xfId="0" applyFont="1" applyBorder="1" applyAlignment="1">
      <alignment horizontal="left"/>
    </xf>
    <xf numFmtId="0" fontId="25" fillId="0" borderId="24" xfId="0" applyFont="1" applyBorder="1" applyAlignment="1">
      <alignment horizontal="left"/>
    </xf>
    <xf numFmtId="0" fontId="25" fillId="0" borderId="25" xfId="0" applyFont="1" applyBorder="1" applyAlignment="1">
      <alignment horizontal="left"/>
    </xf>
    <xf numFmtId="0" fontId="25" fillId="3" borderId="1" xfId="2" applyFont="1" applyFill="1" applyBorder="1" applyAlignment="1" applyProtection="1">
      <alignment horizontal="center" vertical="center" wrapText="1"/>
    </xf>
    <xf numFmtId="0" fontId="25" fillId="2" borderId="28" xfId="0" applyFont="1" applyFill="1" applyBorder="1" applyAlignment="1">
      <alignment horizontal="left" vertical="center"/>
    </xf>
    <xf numFmtId="0" fontId="11" fillId="0" borderId="8" xfId="2" applyFont="1" applyBorder="1" applyAlignment="1">
      <alignment horizontal="left" vertical="center" wrapText="1"/>
    </xf>
    <xf numFmtId="0" fontId="25" fillId="2" borderId="32" xfId="0" applyFont="1" applyFill="1" applyBorder="1" applyAlignment="1">
      <alignment horizontal="left" vertical="center"/>
    </xf>
    <xf numFmtId="0" fontId="25" fillId="0" borderId="32" xfId="0" applyFont="1" applyBorder="1" applyAlignment="1">
      <alignment horizontal="left"/>
    </xf>
    <xf numFmtId="0" fontId="25" fillId="0" borderId="2" xfId="0" applyFont="1" applyBorder="1" applyAlignment="1">
      <alignment horizontal="left"/>
    </xf>
    <xf numFmtId="0" fontId="25" fillId="0" borderId="33" xfId="0" applyFont="1" applyBorder="1" applyAlignment="1">
      <alignment horizontal="left"/>
    </xf>
    <xf numFmtId="0" fontId="24" fillId="0" borderId="26" xfId="0" applyFont="1" applyBorder="1"/>
    <xf numFmtId="0" fontId="38" fillId="0" borderId="26" xfId="7" applyFont="1" applyFill="1" applyBorder="1" applyAlignment="1" applyProtection="1">
      <protection locked="0"/>
    </xf>
    <xf numFmtId="0" fontId="38" fillId="0" borderId="26" xfId="0" applyFont="1" applyBorder="1" applyProtection="1">
      <protection locked="0"/>
    </xf>
    <xf numFmtId="0" fontId="38" fillId="0" borderId="26" xfId="0" applyFont="1" applyBorder="1"/>
    <xf numFmtId="0" fontId="38" fillId="0" borderId="26" xfId="2" applyFont="1" applyBorder="1" applyAlignment="1">
      <alignment horizontal="left" vertical="center" wrapText="1"/>
    </xf>
    <xf numFmtId="0" fontId="25" fillId="0" borderId="26" xfId="0" applyFont="1" applyBorder="1" applyAlignment="1">
      <alignment horizontal="left"/>
    </xf>
    <xf numFmtId="0" fontId="25" fillId="0" borderId="27" xfId="0" applyFont="1" applyBorder="1" applyAlignment="1">
      <alignment horizontal="left"/>
    </xf>
    <xf numFmtId="0" fontId="25" fillId="0" borderId="24" xfId="0" applyFont="1" applyBorder="1" applyAlignment="1">
      <alignment horizontal="left"/>
    </xf>
    <xf numFmtId="0" fontId="25" fillId="0" borderId="25" xfId="0" applyFont="1" applyBorder="1" applyAlignment="1">
      <alignment horizontal="left"/>
    </xf>
    <xf numFmtId="164" fontId="25" fillId="7" borderId="3" xfId="2" applyNumberFormat="1" applyFont="1" applyFill="1" applyBorder="1" applyAlignment="1" applyProtection="1">
      <alignment horizontal="center" vertical="center" shrinkToFit="1"/>
      <protection locked="0"/>
    </xf>
    <xf numFmtId="11" fontId="25" fillId="7" borderId="17" xfId="0" applyNumberFormat="1" applyFont="1" applyFill="1" applyBorder="1" applyAlignment="1" applyProtection="1">
      <alignment horizontal="center" vertical="top" wrapText="1"/>
      <protection locked="0"/>
    </xf>
    <xf numFmtId="11" fontId="25" fillId="7" borderId="3" xfId="0" applyNumberFormat="1" applyFont="1" applyFill="1" applyBorder="1" applyAlignment="1" applyProtection="1">
      <alignment horizontal="center" vertical="top" wrapText="1"/>
      <protection locked="0"/>
    </xf>
    <xf numFmtId="0" fontId="27" fillId="6" borderId="1" xfId="2" applyFont="1" applyFill="1" applyBorder="1" applyAlignment="1">
      <alignment horizontal="center" vertical="center" wrapText="1"/>
    </xf>
    <xf numFmtId="0" fontId="24" fillId="3" borderId="1" xfId="2" applyFont="1" applyFill="1" applyBorder="1" applyAlignment="1">
      <alignment horizontal="center" vertical="center" wrapText="1"/>
    </xf>
    <xf numFmtId="0" fontId="24" fillId="3" borderId="39" xfId="2" applyFont="1" applyFill="1" applyBorder="1" applyAlignment="1">
      <alignment horizontal="center" vertical="center" wrapText="1"/>
    </xf>
    <xf numFmtId="11" fontId="38" fillId="3" borderId="39" xfId="0" applyNumberFormat="1" applyFont="1" applyFill="1" applyBorder="1" applyAlignment="1">
      <alignment horizontal="center" vertical="center"/>
    </xf>
    <xf numFmtId="0" fontId="27" fillId="6" borderId="38" xfId="2" applyFont="1" applyFill="1" applyBorder="1" applyAlignment="1">
      <alignment horizontal="center" vertical="center" wrapText="1"/>
    </xf>
    <xf numFmtId="0" fontId="25" fillId="3" borderId="39" xfId="2" applyFont="1" applyFill="1" applyBorder="1" applyAlignment="1" applyProtection="1">
      <alignment horizontal="center" vertical="center" wrapText="1"/>
      <protection locked="0"/>
    </xf>
    <xf numFmtId="164" fontId="25" fillId="7" borderId="39" xfId="2" applyNumberFormat="1" applyFont="1" applyFill="1" applyBorder="1" applyAlignment="1" applyProtection="1">
      <alignment horizontal="center" vertical="center" shrinkToFit="1"/>
      <protection locked="0"/>
    </xf>
    <xf numFmtId="0" fontId="25" fillId="3" borderId="39" xfId="2" applyFont="1" applyFill="1" applyBorder="1" applyAlignment="1" applyProtection="1">
      <alignment horizontal="center" vertical="center" wrapText="1"/>
    </xf>
    <xf numFmtId="11" fontId="25" fillId="7" borderId="46" xfId="0" applyNumberFormat="1" applyFont="1" applyFill="1" applyBorder="1" applyAlignment="1" applyProtection="1">
      <alignment horizontal="center" vertical="top" wrapText="1"/>
      <protection locked="0"/>
    </xf>
    <xf numFmtId="0" fontId="2" fillId="0" borderId="0" xfId="2" applyBorder="1">
      <alignment vertical="center"/>
    </xf>
    <xf numFmtId="0" fontId="5" fillId="0" borderId="0" xfId="2" applyFont="1" applyBorder="1">
      <alignment vertical="center"/>
    </xf>
    <xf numFmtId="0" fontId="2" fillId="0" borderId="36" xfId="2" applyBorder="1">
      <alignment vertical="center"/>
    </xf>
    <xf numFmtId="0" fontId="0" fillId="9" borderId="0" xfId="0" applyFill="1"/>
    <xf numFmtId="0" fontId="35" fillId="9" borderId="0" xfId="6" applyFont="1" applyFill="1"/>
    <xf numFmtId="0" fontId="8" fillId="10" borderId="0" xfId="0" applyFont="1" applyFill="1"/>
    <xf numFmtId="0" fontId="35" fillId="11" borderId="0" xfId="6" applyFont="1" applyFill="1"/>
    <xf numFmtId="0" fontId="0" fillId="12" borderId="0" xfId="0" applyFill="1"/>
    <xf numFmtId="0" fontId="0" fillId="13" borderId="0" xfId="0" applyFill="1"/>
    <xf numFmtId="0" fontId="0" fillId="14" borderId="0" xfId="0" applyFill="1"/>
    <xf numFmtId="0" fontId="35" fillId="0" borderId="0" xfId="6" applyFont="1" applyAlignment="1">
      <alignment vertical="center"/>
    </xf>
    <xf numFmtId="0" fontId="25" fillId="3" borderId="6" xfId="2" applyFont="1" applyFill="1" applyBorder="1" applyAlignment="1" applyProtection="1">
      <alignment horizontal="center" vertical="center" wrapText="1"/>
      <protection locked="0"/>
    </xf>
    <xf numFmtId="0" fontId="25" fillId="3" borderId="6" xfId="2" applyFont="1" applyFill="1" applyBorder="1" applyAlignment="1" applyProtection="1">
      <alignment horizontal="center" vertical="center" wrapText="1"/>
      <protection locked="0"/>
    </xf>
    <xf numFmtId="0" fontId="19" fillId="0" borderId="0" xfId="2" applyFont="1">
      <alignment vertical="center"/>
    </xf>
    <xf numFmtId="0" fontId="25" fillId="3" borderId="50" xfId="2" applyFont="1" applyFill="1" applyBorder="1" applyAlignment="1" applyProtection="1">
      <alignment horizontal="center" vertical="center" wrapText="1"/>
      <protection locked="0"/>
    </xf>
    <xf numFmtId="1" fontId="25" fillId="0" borderId="50" xfId="2" applyNumberFormat="1" applyFont="1" applyFill="1" applyBorder="1" applyAlignment="1">
      <alignment horizontal="center" vertical="center" shrinkToFit="1"/>
    </xf>
    <xf numFmtId="164" fontId="25" fillId="7" borderId="6" xfId="2" applyNumberFormat="1" applyFont="1" applyFill="1" applyBorder="1" applyAlignment="1" applyProtection="1">
      <alignment horizontal="center" vertical="center" shrinkToFit="1"/>
      <protection locked="0"/>
    </xf>
    <xf numFmtId="0" fontId="64" fillId="0" borderId="0" xfId="0" applyFont="1"/>
    <xf numFmtId="0" fontId="24" fillId="3" borderId="11"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4" fillId="3" borderId="0" xfId="2" applyFont="1" applyFill="1" applyBorder="1" applyAlignment="1">
      <alignment horizontal="center" vertical="center" wrapText="1"/>
    </xf>
    <xf numFmtId="11" fontId="38" fillId="3" borderId="0" xfId="0" applyNumberFormat="1" applyFont="1" applyFill="1" applyBorder="1" applyAlignment="1">
      <alignment horizontal="center"/>
    </xf>
    <xf numFmtId="11" fontId="38" fillId="3" borderId="11" xfId="0" applyNumberFormat="1" applyFont="1" applyFill="1" applyBorder="1" applyAlignment="1">
      <alignment horizontal="center"/>
    </xf>
    <xf numFmtId="0" fontId="67" fillId="8" borderId="54" xfId="0" applyFont="1" applyFill="1" applyBorder="1" applyAlignment="1">
      <alignment vertical="center"/>
    </xf>
    <xf numFmtId="0" fontId="6" fillId="0" borderId="0" xfId="2" applyFont="1" applyBorder="1" applyAlignment="1">
      <alignment horizontal="center" vertical="center"/>
    </xf>
    <xf numFmtId="11" fontId="6" fillId="0" borderId="0" xfId="2" applyNumberFormat="1" applyFont="1" applyBorder="1" applyAlignment="1">
      <alignment horizontal="center" vertical="center"/>
    </xf>
    <xf numFmtId="0" fontId="23" fillId="3" borderId="0" xfId="2" applyFont="1" applyFill="1" applyBorder="1" applyAlignment="1">
      <alignment horizontal="center" vertical="center" wrapText="1"/>
    </xf>
    <xf numFmtId="0" fontId="36" fillId="0" borderId="0" xfId="4" applyFont="1" applyBorder="1" applyAlignment="1">
      <alignment horizontal="center" vertical="center" wrapText="1"/>
    </xf>
    <xf numFmtId="0" fontId="24" fillId="3" borderId="0" xfId="2" applyFont="1" applyFill="1" applyBorder="1" applyAlignment="1">
      <alignment vertical="center"/>
    </xf>
    <xf numFmtId="0" fontId="25" fillId="0" borderId="0" xfId="2" applyFont="1" applyBorder="1">
      <alignment vertical="center"/>
    </xf>
    <xf numFmtId="0" fontId="13" fillId="0" borderId="0" xfId="2" applyFont="1" applyBorder="1">
      <alignment vertical="center"/>
    </xf>
    <xf numFmtId="0" fontId="13" fillId="2" borderId="0" xfId="4" applyFont="1" applyFill="1" applyBorder="1"/>
    <xf numFmtId="0" fontId="14" fillId="0" borderId="0" xfId="2" applyFont="1" applyBorder="1">
      <alignment vertical="center"/>
    </xf>
    <xf numFmtId="11" fontId="48" fillId="0" borderId="0" xfId="4" applyNumberFormat="1" applyFont="1" applyBorder="1" applyAlignment="1">
      <alignment horizontal="center" vertical="center" wrapText="1"/>
    </xf>
    <xf numFmtId="43" fontId="36" fillId="0" borderId="0" xfId="8" applyFont="1" applyBorder="1" applyAlignment="1">
      <alignment horizontal="center" vertical="center" wrapText="1"/>
    </xf>
    <xf numFmtId="11" fontId="48" fillId="0" borderId="0" xfId="8" applyNumberFormat="1" applyFont="1" applyBorder="1" applyAlignment="1">
      <alignment horizontal="center" vertical="center" wrapText="1"/>
    </xf>
    <xf numFmtId="0" fontId="2" fillId="0" borderId="0" xfId="2" applyBorder="1" applyAlignment="1">
      <alignment horizontal="center" vertical="center"/>
    </xf>
    <xf numFmtId="0" fontId="6" fillId="0" borderId="0" xfId="2" applyFont="1" applyBorder="1" applyAlignment="1">
      <alignment horizontal="center" vertical="center" wrapText="1"/>
    </xf>
    <xf numFmtId="0" fontId="5" fillId="4" borderId="0" xfId="2" applyFont="1" applyFill="1" applyBorder="1" applyAlignment="1">
      <alignment horizontal="center" vertical="center" wrapText="1"/>
    </xf>
    <xf numFmtId="0" fontId="23" fillId="4" borderId="0" xfId="2" applyFont="1" applyFill="1" applyBorder="1" applyAlignment="1">
      <alignment horizontal="center" vertical="center" wrapText="1"/>
    </xf>
    <xf numFmtId="0" fontId="43" fillId="0" borderId="0" xfId="4" applyFont="1" applyBorder="1" applyAlignment="1">
      <alignment horizontal="center" vertical="center" wrapText="1"/>
    </xf>
    <xf numFmtId="0" fontId="5" fillId="15" borderId="0" xfId="2" applyFont="1" applyFill="1" applyBorder="1" applyAlignment="1" applyProtection="1">
      <alignment horizontal="center" vertical="center"/>
      <protection locked="0"/>
    </xf>
    <xf numFmtId="0" fontId="63" fillId="6" borderId="0" xfId="2" applyFont="1" applyFill="1" applyBorder="1" applyAlignment="1">
      <alignment vertical="center" wrapText="1"/>
    </xf>
    <xf numFmtId="0" fontId="26" fillId="3" borderId="0" xfId="2" applyFont="1" applyFill="1" applyBorder="1" applyAlignment="1">
      <alignment vertical="center"/>
    </xf>
    <xf numFmtId="0" fontId="8" fillId="0" borderId="0" xfId="2" applyFont="1" applyBorder="1" applyAlignment="1">
      <alignment horizontal="center" vertical="center"/>
    </xf>
    <xf numFmtId="0" fontId="25" fillId="0" borderId="0" xfId="2" applyFont="1" applyBorder="1" applyAlignment="1">
      <alignment horizontal="center" vertical="center"/>
    </xf>
    <xf numFmtId="0" fontId="13" fillId="0" borderId="0" xfId="2" applyFont="1" applyBorder="1" applyAlignment="1">
      <alignment horizontal="center" vertical="center"/>
    </xf>
    <xf numFmtId="0" fontId="17" fillId="7" borderId="0" xfId="2" applyFont="1" applyFill="1" applyBorder="1" applyAlignment="1">
      <alignment horizontal="center" vertical="center"/>
    </xf>
    <xf numFmtId="0" fontId="25" fillId="2" borderId="0" xfId="4" applyFont="1" applyFill="1" applyBorder="1" applyAlignment="1">
      <alignment horizontal="center"/>
    </xf>
    <xf numFmtId="0" fontId="13" fillId="2" borderId="0" xfId="4" applyFont="1" applyFill="1" applyBorder="1" applyAlignment="1">
      <alignment horizontal="center"/>
    </xf>
    <xf numFmtId="0" fontId="61" fillId="0" borderId="0" xfId="2" applyFont="1" applyBorder="1" applyAlignment="1">
      <alignment horizontal="center" vertical="center"/>
    </xf>
    <xf numFmtId="0" fontId="17" fillId="0" borderId="0" xfId="2" applyFont="1" applyBorder="1" applyAlignment="1">
      <alignment horizontal="center" vertical="center"/>
    </xf>
    <xf numFmtId="0" fontId="44" fillId="0" borderId="0" xfId="2" applyFont="1" applyBorder="1" applyAlignment="1">
      <alignment horizontal="center" vertical="center"/>
    </xf>
    <xf numFmtId="0" fontId="14" fillId="0" borderId="0" xfId="2" applyFont="1" applyBorder="1" applyAlignment="1">
      <alignment horizontal="center" vertical="center"/>
    </xf>
    <xf numFmtId="0" fontId="43" fillId="0" borderId="0" xfId="4" applyFont="1" applyBorder="1" applyAlignment="1">
      <alignment horizontal="center" vertical="center" wrapText="1"/>
      <extLst>
        <ext xmlns:xfpb="http://schemas.microsoft.com/office/spreadsheetml/2022/featurepropertybag" uri="{C7286773-470A-42A8-94C5-96B5CB345126}">
          <xfpb:xfComplement i="0"/>
        </ext>
      </extLst>
    </xf>
    <xf numFmtId="0" fontId="5" fillId="16" borderId="0" xfId="2" applyFont="1" applyFill="1" applyAlignment="1" applyProtection="1">
      <alignment horizontal="center" vertical="center"/>
      <protection locked="0"/>
    </xf>
    <xf numFmtId="0" fontId="43" fillId="0" borderId="0" xfId="4" applyFont="1" applyFill="1" applyAlignment="1">
      <alignment horizontal="center" vertical="center" wrapText="1"/>
    </xf>
    <xf numFmtId="0" fontId="43" fillId="0" borderId="63" xfId="4" applyNumberFormat="1" applyFont="1" applyBorder="1" applyAlignment="1">
      <alignment horizontal="center" vertical="center" wrapText="1"/>
    </xf>
    <xf numFmtId="0" fontId="0" fillId="0" borderId="0" xfId="0" applyBorder="1" applyAlignment="1">
      <alignment vertical="center"/>
    </xf>
    <xf numFmtId="11" fontId="6" fillId="0" borderId="0" xfId="4" applyNumberFormat="1" applyFont="1" applyBorder="1" applyAlignment="1">
      <alignment horizontal="center" vertical="center"/>
    </xf>
    <xf numFmtId="0" fontId="2" fillId="0" borderId="0" xfId="2" applyBorder="1" applyAlignment="1">
      <alignment vertical="center"/>
    </xf>
    <xf numFmtId="0" fontId="26" fillId="6" borderId="0" xfId="2" applyFont="1" applyFill="1" applyBorder="1" applyAlignment="1">
      <alignment horizontal="center" vertical="center" wrapText="1"/>
    </xf>
    <xf numFmtId="0" fontId="5" fillId="15" borderId="49" xfId="2" applyFont="1" applyFill="1" applyBorder="1" applyAlignment="1" applyProtection="1">
      <alignment horizontal="center" vertical="center"/>
      <protection locked="0"/>
    </xf>
    <xf numFmtId="0" fontId="43" fillId="0" borderId="49" xfId="4" applyFont="1" applyBorder="1" applyAlignment="1">
      <alignment horizontal="center" vertical="center" wrapText="1"/>
    </xf>
    <xf numFmtId="0" fontId="43" fillId="0" borderId="49" xfId="4"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49" xfId="2" applyFont="1" applyBorder="1" applyAlignment="1">
      <alignment horizontal="center" vertical="center" wrapText="1"/>
    </xf>
    <xf numFmtId="0" fontId="31" fillId="6" borderId="0" xfId="2" applyFont="1" applyFill="1" applyBorder="1" applyAlignment="1">
      <alignment horizontal="left" vertical="center" wrapText="1"/>
    </xf>
    <xf numFmtId="0" fontId="31" fillId="6" borderId="0" xfId="2" applyFont="1" applyFill="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xf numFmtId="0" fontId="12" fillId="6" borderId="14" xfId="2" applyFont="1" applyFill="1" applyBorder="1" applyAlignment="1">
      <alignment horizontal="center" vertical="center" wrapText="1"/>
    </xf>
    <xf numFmtId="0" fontId="12" fillId="6" borderId="14" xfId="2" applyFont="1" applyFill="1" applyBorder="1" applyAlignment="1">
      <alignment horizontal="center" vertical="center"/>
    </xf>
    <xf numFmtId="0" fontId="24" fillId="3" borderId="4" xfId="2" applyFont="1" applyFill="1" applyBorder="1" applyAlignment="1">
      <alignment horizontal="center" vertical="center" wrapText="1"/>
    </xf>
    <xf numFmtId="0" fontId="24" fillId="3" borderId="6" xfId="2" applyFont="1" applyFill="1" applyBorder="1" applyAlignment="1">
      <alignment horizontal="center" vertical="center" wrapText="1"/>
    </xf>
    <xf numFmtId="0" fontId="24" fillId="3" borderId="17" xfId="2" applyFont="1" applyFill="1" applyBorder="1" applyAlignment="1">
      <alignment horizontal="center" vertical="center" wrapText="1"/>
    </xf>
    <xf numFmtId="0" fontId="32" fillId="7" borderId="10" xfId="2" applyFont="1" applyFill="1" applyBorder="1" applyAlignment="1" applyProtection="1">
      <alignment horizontal="left" vertical="center" wrapText="1"/>
      <protection locked="0"/>
    </xf>
    <xf numFmtId="0" fontId="33" fillId="7" borderId="0" xfId="2" applyFont="1" applyFill="1" applyBorder="1" applyAlignment="1" applyProtection="1">
      <alignment horizontal="left" vertical="center" wrapText="1"/>
      <protection locked="0"/>
    </xf>
    <xf numFmtId="0" fontId="33" fillId="7" borderId="11" xfId="2" applyFont="1" applyFill="1" applyBorder="1" applyAlignment="1" applyProtection="1">
      <alignment horizontal="left" vertical="center" wrapText="1"/>
      <protection locked="0"/>
    </xf>
    <xf numFmtId="0" fontId="31" fillId="3" borderId="19" xfId="0" applyFont="1" applyFill="1" applyBorder="1" applyAlignment="1">
      <alignment horizontal="center" vertical="center" wrapText="1"/>
    </xf>
    <xf numFmtId="0" fontId="31" fillId="3" borderId="20"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17" fillId="7" borderId="22" xfId="2" applyFont="1" applyFill="1" applyBorder="1" applyAlignment="1">
      <alignment horizontal="left" vertical="center"/>
    </xf>
    <xf numFmtId="0" fontId="26" fillId="6" borderId="1" xfId="2" applyFont="1" applyFill="1" applyBorder="1" applyAlignment="1">
      <alignment horizontal="center" vertical="center" wrapText="1"/>
    </xf>
    <xf numFmtId="0" fontId="37" fillId="6" borderId="4" xfId="2" applyFont="1" applyFill="1" applyBorder="1" applyAlignment="1">
      <alignment horizontal="justify" vertical="center"/>
    </xf>
    <xf numFmtId="0" fontId="37" fillId="6" borderId="5" xfId="2" applyFont="1" applyFill="1" applyBorder="1" applyAlignment="1">
      <alignment horizontal="justify" vertical="center"/>
    </xf>
    <xf numFmtId="0" fontId="37" fillId="6" borderId="6" xfId="2" applyFont="1" applyFill="1" applyBorder="1" applyAlignment="1">
      <alignment horizontal="justify" vertical="center"/>
    </xf>
    <xf numFmtId="0" fontId="23" fillId="7" borderId="4" xfId="2" applyFont="1" applyFill="1" applyBorder="1" applyAlignment="1" applyProtection="1">
      <alignment horizontal="left" vertical="center" wrapText="1"/>
      <protection locked="0"/>
    </xf>
    <xf numFmtId="0" fontId="23" fillId="7" borderId="5" xfId="2" applyFont="1" applyFill="1" applyBorder="1" applyAlignment="1" applyProtection="1">
      <alignment horizontal="left" vertical="center" wrapText="1"/>
      <protection locked="0"/>
    </xf>
    <xf numFmtId="0" fontId="23" fillId="7" borderId="6" xfId="2" applyFont="1" applyFill="1" applyBorder="1" applyAlignment="1" applyProtection="1">
      <alignment horizontal="left" vertical="center" wrapText="1"/>
      <protection locked="0"/>
    </xf>
    <xf numFmtId="0" fontId="24" fillId="3" borderId="10"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3" xfId="2" applyFont="1" applyFill="1" applyBorder="1" applyAlignment="1">
      <alignment horizontal="center" vertical="center" wrapText="1"/>
    </xf>
    <xf numFmtId="0" fontId="24" fillId="3" borderId="12" xfId="2" applyFont="1" applyFill="1" applyBorder="1" applyAlignment="1">
      <alignment horizontal="center" vertical="center" wrapText="1"/>
    </xf>
    <xf numFmtId="0" fontId="37" fillId="7" borderId="1" xfId="2" applyFont="1" applyFill="1" applyBorder="1" applyAlignment="1" applyProtection="1">
      <alignment horizontal="left" vertical="center" wrapText="1"/>
      <protection locked="0"/>
    </xf>
    <xf numFmtId="0" fontId="37" fillId="7" borderId="4" xfId="2" applyFont="1" applyFill="1" applyBorder="1" applyAlignment="1" applyProtection="1">
      <alignment horizontal="left" vertical="center" wrapText="1"/>
      <protection locked="0"/>
    </xf>
    <xf numFmtId="0" fontId="24" fillId="3" borderId="7"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3" fillId="7" borderId="1" xfId="2" applyFont="1" applyFill="1" applyBorder="1" applyAlignment="1" applyProtection="1">
      <alignment horizontal="left" vertical="center" wrapText="1"/>
      <protection locked="0"/>
    </xf>
    <xf numFmtId="11" fontId="38" fillId="7" borderId="51" xfId="0" applyNumberFormat="1" applyFont="1" applyFill="1" applyBorder="1" applyAlignment="1" applyProtection="1">
      <alignment horizontal="center" vertical="top" wrapText="1"/>
      <protection locked="0"/>
    </xf>
    <xf numFmtId="0" fontId="38" fillId="0" borderId="52" xfId="0" applyFont="1" applyBorder="1" applyAlignment="1">
      <alignment horizontal="center" vertical="top" wrapText="1"/>
    </xf>
    <xf numFmtId="0" fontId="38" fillId="0" borderId="53" xfId="0" applyFont="1" applyBorder="1" applyAlignment="1">
      <alignment horizontal="center" vertical="top" wrapText="1"/>
    </xf>
    <xf numFmtId="11" fontId="25" fillId="7" borderId="16" xfId="0" applyNumberFormat="1" applyFont="1" applyFill="1" applyBorder="1" applyAlignment="1" applyProtection="1">
      <alignment horizontal="center" vertical="top" wrapText="1"/>
      <protection locked="0"/>
    </xf>
    <xf numFmtId="0" fontId="0" fillId="0" borderId="17" xfId="0" applyBorder="1" applyAlignment="1">
      <alignment horizontal="center" vertical="top" wrapText="1"/>
    </xf>
    <xf numFmtId="0" fontId="0" fillId="0" borderId="3" xfId="0" applyBorder="1" applyAlignment="1">
      <alignment horizontal="center" vertical="top" wrapText="1"/>
    </xf>
    <xf numFmtId="0" fontId="24" fillId="6" borderId="12" xfId="2" applyFont="1" applyFill="1" applyBorder="1" applyAlignment="1">
      <alignment horizontal="center" vertical="center" wrapText="1"/>
    </xf>
    <xf numFmtId="0" fontId="24" fillId="6" borderId="2" xfId="2" applyFont="1" applyFill="1" applyBorder="1" applyAlignment="1">
      <alignment horizontal="center" vertical="center" wrapText="1"/>
    </xf>
    <xf numFmtId="0" fontId="65" fillId="6" borderId="18" xfId="2" applyFont="1" applyFill="1" applyBorder="1" applyAlignment="1">
      <alignment horizontal="center" vertical="center" wrapText="1"/>
    </xf>
    <xf numFmtId="0" fontId="65" fillId="6" borderId="3" xfId="2" applyFont="1" applyFill="1" applyBorder="1" applyAlignment="1">
      <alignment horizontal="center" vertical="center" wrapText="1"/>
    </xf>
    <xf numFmtId="0" fontId="26" fillId="6" borderId="30" xfId="2" applyFont="1" applyFill="1" applyBorder="1" applyAlignment="1">
      <alignment horizontal="center" vertical="center" wrapText="1"/>
    </xf>
    <xf numFmtId="0" fontId="26" fillId="6" borderId="26" xfId="2" applyFont="1" applyFill="1" applyBorder="1" applyAlignment="1">
      <alignment horizontal="center" vertical="center" wrapText="1"/>
    </xf>
    <xf numFmtId="0" fontId="26" fillId="6" borderId="40"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24" fillId="3" borderId="10" xfId="2" applyFont="1" applyFill="1" applyBorder="1" applyAlignment="1">
      <alignment horizontal="center" vertical="center" wrapText="1"/>
    </xf>
    <xf numFmtId="0" fontId="24" fillId="3" borderId="11" xfId="2"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6" fillId="7" borderId="7" xfId="2" applyFont="1" applyFill="1" applyBorder="1" applyAlignment="1">
      <alignment horizontal="center" vertical="center" wrapText="1"/>
    </xf>
    <xf numFmtId="0" fontId="6" fillId="7" borderId="8" xfId="2" applyFont="1" applyFill="1" applyBorder="1" applyAlignment="1">
      <alignment horizontal="center" vertical="center" wrapText="1"/>
    </xf>
    <xf numFmtId="0" fontId="6" fillId="7" borderId="9" xfId="2" applyFont="1" applyFill="1" applyBorder="1" applyAlignment="1">
      <alignment horizontal="center" vertical="center" wrapText="1"/>
    </xf>
    <xf numFmtId="0" fontId="6" fillId="7" borderId="10" xfId="2" applyFont="1" applyFill="1" applyBorder="1" applyAlignment="1">
      <alignment horizontal="center" vertical="center" wrapText="1"/>
    </xf>
    <xf numFmtId="0" fontId="6" fillId="7" borderId="0"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6" fillId="7" borderId="12" xfId="2" applyFont="1" applyFill="1" applyBorder="1" applyAlignment="1">
      <alignment horizontal="center" vertical="center" wrapText="1"/>
    </xf>
    <xf numFmtId="0" fontId="6" fillId="7" borderId="2" xfId="2" applyFont="1" applyFill="1" applyBorder="1" applyAlignment="1">
      <alignment horizontal="center" vertical="center" wrapText="1"/>
    </xf>
    <xf numFmtId="0" fontId="6" fillId="7" borderId="18" xfId="2" applyFont="1" applyFill="1" applyBorder="1" applyAlignment="1">
      <alignment horizontal="center" vertical="center" wrapText="1"/>
    </xf>
    <xf numFmtId="0" fontId="25" fillId="7" borderId="1" xfId="2" applyFont="1" applyFill="1" applyBorder="1" applyAlignment="1">
      <alignment horizontal="center" vertical="center" wrapText="1"/>
    </xf>
    <xf numFmtId="0" fontId="24" fillId="6" borderId="4" xfId="2" applyFont="1" applyFill="1" applyBorder="1" applyAlignment="1">
      <alignment horizontal="center" vertical="center" wrapText="1"/>
    </xf>
    <xf numFmtId="0" fontId="24" fillId="6" borderId="6" xfId="2" applyFont="1" applyFill="1" applyBorder="1" applyAlignment="1">
      <alignment horizontal="center" vertical="center" wrapText="1"/>
    </xf>
    <xf numFmtId="0" fontId="27" fillId="6" borderId="1" xfId="2" applyFont="1" applyFill="1" applyBorder="1" applyAlignment="1">
      <alignment horizontal="center" vertical="center" wrapText="1"/>
    </xf>
    <xf numFmtId="0" fontId="27" fillId="6" borderId="50" xfId="2" applyFont="1" applyFill="1" applyBorder="1" applyAlignment="1">
      <alignment horizontal="center" vertical="center" wrapText="1"/>
    </xf>
    <xf numFmtId="0" fontId="23" fillId="3" borderId="4" xfId="0" applyFont="1" applyFill="1" applyBorder="1" applyAlignment="1">
      <alignment horizontal="center" vertical="center" wrapText="1"/>
    </xf>
    <xf numFmtId="0" fontId="68" fillId="3" borderId="6" xfId="0" applyFont="1" applyFill="1" applyBorder="1" applyAlignment="1">
      <alignment horizontal="center" vertical="center" wrapText="1"/>
    </xf>
    <xf numFmtId="0" fontId="25" fillId="7" borderId="4" xfId="2" applyFont="1" applyFill="1" applyBorder="1" applyAlignment="1">
      <alignment horizontal="center" vertical="center" wrapText="1"/>
    </xf>
    <xf numFmtId="0" fontId="25" fillId="7" borderId="5" xfId="2" applyFont="1" applyFill="1" applyBorder="1" applyAlignment="1">
      <alignment horizontal="center" vertical="center" wrapText="1"/>
    </xf>
    <xf numFmtId="0" fontId="38" fillId="3" borderId="10" xfId="0" applyFont="1" applyFill="1" applyBorder="1" applyAlignment="1">
      <alignment horizontal="center" vertical="center"/>
    </xf>
    <xf numFmtId="0" fontId="38" fillId="3" borderId="0" xfId="0" applyFont="1" applyFill="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4" fillId="7" borderId="4" xfId="2" applyFont="1" applyFill="1" applyBorder="1" applyAlignment="1">
      <alignment horizontal="center" vertical="center" wrapText="1"/>
    </xf>
    <xf numFmtId="0" fontId="55" fillId="7" borderId="6" xfId="2" applyFont="1" applyFill="1" applyBorder="1" applyAlignment="1">
      <alignment horizontal="center" vertical="center" wrapText="1"/>
    </xf>
    <xf numFmtId="0" fontId="23" fillId="7" borderId="7" xfId="2" applyFont="1" applyFill="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47" xfId="0" applyBorder="1" applyAlignment="1">
      <alignment horizontal="left" vertical="center" wrapText="1"/>
    </xf>
    <xf numFmtId="0" fontId="0" fillId="0" borderId="49" xfId="0" applyBorder="1" applyAlignment="1">
      <alignment horizontal="left" vertical="center" wrapText="1"/>
    </xf>
    <xf numFmtId="0" fontId="26" fillId="4" borderId="0" xfId="2" applyFont="1" applyFill="1" applyBorder="1" applyAlignment="1">
      <alignment horizontal="center" vertical="center" wrapText="1"/>
    </xf>
    <xf numFmtId="0" fontId="63" fillId="6" borderId="0" xfId="2" applyFont="1" applyFill="1" applyBorder="1" applyAlignment="1">
      <alignment horizontal="center" vertical="center" wrapText="1"/>
    </xf>
    <xf numFmtId="0" fontId="63" fillId="3" borderId="0" xfId="2" applyFont="1" applyFill="1" applyBorder="1" applyAlignment="1">
      <alignment horizontal="center" vertical="center" wrapText="1"/>
    </xf>
    <xf numFmtId="0" fontId="26" fillId="3" borderId="0" xfId="2" applyFont="1" applyFill="1" applyBorder="1" applyAlignment="1">
      <alignment horizontal="center" vertical="center"/>
    </xf>
    <xf numFmtId="0" fontId="63" fillId="6" borderId="0" xfId="2" applyFont="1" applyFill="1" applyBorder="1" applyAlignment="1">
      <alignment vertical="center" wrapText="1"/>
    </xf>
    <xf numFmtId="0" fontId="0" fillId="0" borderId="0" xfId="0" applyAlignment="1">
      <alignment vertical="center" wrapText="1"/>
    </xf>
    <xf numFmtId="0" fontId="26" fillId="6" borderId="55" xfId="2" applyFont="1" applyFill="1" applyBorder="1" applyAlignment="1">
      <alignment horizontal="center" vertical="center" wrapText="1"/>
    </xf>
    <xf numFmtId="0" fontId="24" fillId="6" borderId="30" xfId="2" applyFont="1" applyFill="1" applyBorder="1" applyAlignment="1">
      <alignment horizontal="center" vertical="center" wrapText="1"/>
    </xf>
    <xf numFmtId="0" fontId="24" fillId="6" borderId="26" xfId="2" applyFont="1" applyFill="1" applyBorder="1" applyAlignment="1">
      <alignment horizontal="center" vertical="center" wrapText="1"/>
    </xf>
    <xf numFmtId="0" fontId="24" fillId="6" borderId="60" xfId="2" applyFont="1" applyFill="1" applyBorder="1" applyAlignment="1">
      <alignment horizontal="center" vertical="center" wrapText="1"/>
    </xf>
    <xf numFmtId="0" fontId="32" fillId="7" borderId="12" xfId="2" applyFont="1" applyFill="1" applyBorder="1" applyAlignment="1" applyProtection="1">
      <alignment horizontal="center" vertical="center" wrapText="1"/>
      <protection locked="0"/>
    </xf>
    <xf numFmtId="0" fontId="32" fillId="7" borderId="2" xfId="2" applyFont="1" applyFill="1" applyBorder="1" applyAlignment="1" applyProtection="1">
      <alignment horizontal="center" vertical="center" wrapText="1"/>
      <protection locked="0"/>
    </xf>
    <xf numFmtId="0" fontId="32" fillId="7" borderId="35" xfId="2" applyFont="1" applyFill="1" applyBorder="1" applyAlignment="1" applyProtection="1">
      <alignment horizontal="center" vertical="center" wrapText="1"/>
      <protection locked="0"/>
    </xf>
    <xf numFmtId="0" fontId="58" fillId="7" borderId="22" xfId="2" applyFont="1" applyFill="1" applyBorder="1" applyAlignment="1">
      <alignment horizontal="left" vertical="center"/>
    </xf>
    <xf numFmtId="0" fontId="52" fillId="3" borderId="56" xfId="2" applyFont="1" applyFill="1" applyBorder="1" applyAlignment="1">
      <alignment horizontal="center" vertical="center" wrapText="1"/>
    </xf>
    <xf numFmtId="0" fontId="52" fillId="3" borderId="57" xfId="2" applyFont="1" applyFill="1" applyBorder="1" applyAlignment="1">
      <alignment horizontal="center" vertical="center" wrapText="1"/>
    </xf>
    <xf numFmtId="0" fontId="32" fillId="7" borderId="56" xfId="2" applyFont="1" applyFill="1" applyBorder="1" applyAlignment="1" applyProtection="1">
      <alignment horizontal="left" vertical="center" wrapText="1"/>
      <protection locked="0"/>
    </xf>
    <xf numFmtId="0" fontId="32" fillId="7" borderId="58" xfId="2" applyFont="1" applyFill="1" applyBorder="1" applyAlignment="1" applyProtection="1">
      <alignment horizontal="left" vertical="center" wrapText="1"/>
      <protection locked="0"/>
    </xf>
    <xf numFmtId="0" fontId="32" fillId="7" borderId="59" xfId="2" applyFont="1" applyFill="1" applyBorder="1" applyAlignment="1" applyProtection="1">
      <alignment horizontal="left" vertical="center" wrapText="1"/>
      <protection locked="0"/>
    </xf>
    <xf numFmtId="0" fontId="32" fillId="0" borderId="7" xfId="2" applyFont="1" applyFill="1" applyBorder="1" applyAlignment="1">
      <alignment horizontal="center" vertical="center" wrapText="1"/>
    </xf>
    <xf numFmtId="0" fontId="32" fillId="0" borderId="8" xfId="2" applyFont="1" applyFill="1" applyBorder="1" applyAlignment="1">
      <alignment horizontal="center" vertical="center" wrapText="1"/>
    </xf>
    <xf numFmtId="0" fontId="32" fillId="0" borderId="37" xfId="2" applyFont="1" applyFill="1" applyBorder="1" applyAlignment="1">
      <alignment horizontal="center" vertical="center" wrapText="1"/>
    </xf>
    <xf numFmtId="0" fontId="26" fillId="4" borderId="10" xfId="2" applyFont="1" applyFill="1" applyBorder="1" applyAlignment="1">
      <alignment horizontal="center" vertical="center" wrapText="1"/>
    </xf>
    <xf numFmtId="0" fontId="26" fillId="4" borderId="36" xfId="2" applyFont="1" applyFill="1" applyBorder="1" applyAlignment="1">
      <alignment horizontal="center" vertical="center" wrapText="1"/>
    </xf>
    <xf numFmtId="0" fontId="24" fillId="3" borderId="18" xfId="2" applyFont="1" applyFill="1" applyBorder="1" applyAlignment="1">
      <alignment horizontal="center" vertical="center" wrapText="1"/>
    </xf>
    <xf numFmtId="0" fontId="32" fillId="7" borderId="4" xfId="2" applyFont="1" applyFill="1" applyBorder="1" applyAlignment="1" applyProtection="1">
      <alignment horizontal="center" vertical="center" wrapText="1"/>
      <protection locked="0"/>
    </xf>
    <xf numFmtId="0" fontId="32" fillId="7" borderId="5" xfId="2" applyFont="1" applyFill="1" applyBorder="1" applyAlignment="1" applyProtection="1">
      <alignment horizontal="center" vertical="center" wrapText="1"/>
      <protection locked="0"/>
    </xf>
    <xf numFmtId="0" fontId="32" fillId="7" borderId="38" xfId="2" applyFont="1" applyFill="1" applyBorder="1" applyAlignment="1" applyProtection="1">
      <alignment horizontal="center" vertical="center" wrapText="1"/>
      <protection locked="0"/>
    </xf>
    <xf numFmtId="0" fontId="32" fillId="0" borderId="10" xfId="2" applyFont="1" applyFill="1" applyBorder="1" applyAlignment="1">
      <alignment horizontal="center" vertical="center" wrapText="1"/>
    </xf>
    <xf numFmtId="0" fontId="32" fillId="0" borderId="0" xfId="2" applyFont="1" applyFill="1" applyBorder="1" applyAlignment="1">
      <alignment horizontal="center" vertical="center" wrapText="1"/>
    </xf>
    <xf numFmtId="0" fontId="32" fillId="0" borderId="36" xfId="2" applyFont="1" applyFill="1" applyBorder="1" applyAlignment="1">
      <alignment horizontal="center" vertical="center" wrapText="1"/>
    </xf>
    <xf numFmtId="0" fontId="24" fillId="3" borderId="1" xfId="2" applyFont="1" applyFill="1" applyBorder="1" applyAlignment="1">
      <alignment horizontal="center" vertical="center" wrapText="1"/>
    </xf>
    <xf numFmtId="0" fontId="24" fillId="3" borderId="1" xfId="0" applyFont="1" applyFill="1" applyBorder="1" applyAlignment="1">
      <alignment horizontal="center" vertical="center"/>
    </xf>
    <xf numFmtId="0" fontId="38" fillId="3" borderId="1" xfId="0" applyFont="1" applyFill="1" applyBorder="1" applyAlignment="1">
      <alignment horizontal="center" vertical="center"/>
    </xf>
    <xf numFmtId="0" fontId="38" fillId="3" borderId="4" xfId="0" applyFont="1" applyFill="1" applyBorder="1" applyAlignment="1">
      <alignment horizontal="center" vertical="center"/>
    </xf>
    <xf numFmtId="0" fontId="24" fillId="3" borderId="0" xfId="2" applyFont="1" applyFill="1" applyBorder="1" applyAlignment="1">
      <alignment horizontal="center" vertical="center" wrapText="1"/>
    </xf>
    <xf numFmtId="0" fontId="24" fillId="3" borderId="47" xfId="2" applyFont="1" applyFill="1" applyBorder="1" applyAlignment="1">
      <alignment horizontal="center" vertical="center" wrapText="1"/>
    </xf>
    <xf numFmtId="0" fontId="24" fillId="3" borderId="49" xfId="2" applyFont="1" applyFill="1" applyBorder="1" applyAlignment="1">
      <alignment horizontal="center" vertical="center" wrapText="1"/>
    </xf>
    <xf numFmtId="0" fontId="23" fillId="7" borderId="1" xfId="2" applyFont="1" applyFill="1" applyBorder="1" applyAlignment="1" applyProtection="1">
      <alignment horizontal="center" vertical="center" wrapText="1"/>
      <protection locked="0"/>
    </xf>
    <xf numFmtId="0" fontId="23" fillId="7" borderId="31" xfId="2" applyFont="1" applyFill="1" applyBorder="1" applyAlignment="1" applyProtection="1">
      <alignment horizontal="center" vertical="center" wrapText="1"/>
      <protection locked="0"/>
    </xf>
    <xf numFmtId="0" fontId="38" fillId="3" borderId="6" xfId="0" applyFont="1" applyFill="1" applyBorder="1" applyAlignment="1">
      <alignment horizontal="center" vertical="center"/>
    </xf>
    <xf numFmtId="0" fontId="56" fillId="3" borderId="7" xfId="2" applyFont="1" applyFill="1" applyBorder="1" applyAlignment="1">
      <alignment horizontal="center" vertical="center" wrapText="1"/>
    </xf>
    <xf numFmtId="0" fontId="56" fillId="3" borderId="8" xfId="2" applyFont="1" applyFill="1" applyBorder="1" applyAlignment="1">
      <alignment horizontal="center" vertical="center"/>
    </xf>
    <xf numFmtId="0" fontId="56" fillId="3" borderId="37" xfId="2" applyFont="1" applyFill="1" applyBorder="1" applyAlignment="1">
      <alignment horizontal="center" vertical="center"/>
    </xf>
    <xf numFmtId="0" fontId="7" fillId="0" borderId="47" xfId="0" applyFont="1" applyBorder="1" applyAlignment="1">
      <alignment vertical="center"/>
    </xf>
    <xf numFmtId="0" fontId="7" fillId="0" borderId="49" xfId="0" applyFont="1" applyBorder="1" applyAlignment="1">
      <alignment vertical="center"/>
    </xf>
    <xf numFmtId="0" fontId="7" fillId="0" borderId="61" xfId="0" applyFont="1" applyBorder="1" applyAlignment="1">
      <alignment vertical="center"/>
    </xf>
    <xf numFmtId="0" fontId="26" fillId="6" borderId="10" xfId="2" applyFont="1" applyFill="1" applyBorder="1" applyAlignment="1">
      <alignment horizontal="center" vertical="center" wrapText="1"/>
    </xf>
    <xf numFmtId="0" fontId="26" fillId="6" borderId="0" xfId="2" applyFont="1" applyFill="1" applyBorder="1" applyAlignment="1">
      <alignment horizontal="center" vertical="center" wrapText="1"/>
    </xf>
    <xf numFmtId="0" fontId="26" fillId="6" borderId="36" xfId="2" applyFont="1" applyFill="1" applyBorder="1" applyAlignment="1">
      <alignment horizontal="center" vertical="center" wrapText="1"/>
    </xf>
    <xf numFmtId="0" fontId="24" fillId="6" borderId="5" xfId="2" applyFont="1" applyFill="1" applyBorder="1" applyAlignment="1">
      <alignment horizontal="center" vertical="center" wrapText="1"/>
    </xf>
    <xf numFmtId="0" fontId="24" fillId="6" borderId="23" xfId="2" applyFont="1" applyFill="1" applyBorder="1" applyAlignment="1">
      <alignment horizontal="center" vertical="center" wrapText="1"/>
    </xf>
    <xf numFmtId="0" fontId="27" fillId="6" borderId="6" xfId="2" applyFont="1" applyFill="1" applyBorder="1" applyAlignment="1">
      <alignment horizontal="center" vertical="center" wrapText="1"/>
    </xf>
    <xf numFmtId="0" fontId="27" fillId="6" borderId="39" xfId="2" applyFont="1" applyFill="1" applyBorder="1" applyAlignment="1">
      <alignment horizontal="center" vertical="center" wrapText="1"/>
    </xf>
    <xf numFmtId="49" fontId="25" fillId="7" borderId="4" xfId="0" applyNumberFormat="1" applyFont="1" applyFill="1" applyBorder="1" applyAlignment="1" applyProtection="1">
      <alignment horizontal="center" vertical="center"/>
      <protection locked="0"/>
    </xf>
    <xf numFmtId="49" fontId="25" fillId="7" borderId="6" xfId="0" applyNumberFormat="1" applyFont="1" applyFill="1" applyBorder="1" applyAlignment="1" applyProtection="1">
      <alignment horizontal="center" vertical="center"/>
      <protection locked="0"/>
    </xf>
    <xf numFmtId="0" fontId="25" fillId="3" borderId="4" xfId="2" applyFont="1" applyFill="1" applyBorder="1" applyAlignment="1" applyProtection="1">
      <alignment horizontal="center" vertical="center" wrapText="1"/>
      <protection locked="0"/>
    </xf>
    <xf numFmtId="0" fontId="25" fillId="3" borderId="6" xfId="2" applyFont="1" applyFill="1" applyBorder="1" applyAlignment="1" applyProtection="1">
      <alignment horizontal="center" vertical="center" wrapText="1"/>
      <protection locked="0"/>
    </xf>
    <xf numFmtId="0" fontId="24" fillId="3" borderId="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38" fillId="3" borderId="7" xfId="2" applyFont="1" applyFill="1" applyBorder="1" applyAlignment="1">
      <alignment horizontal="center" vertical="center" wrapText="1"/>
    </xf>
    <xf numFmtId="0" fontId="38" fillId="3" borderId="37" xfId="2" applyFont="1" applyFill="1" applyBorder="1" applyAlignment="1">
      <alignment horizontal="center" vertical="center" wrapText="1"/>
    </xf>
    <xf numFmtId="0" fontId="38" fillId="3" borderId="10" xfId="2" applyFont="1" applyFill="1" applyBorder="1" applyAlignment="1">
      <alignment horizontal="center" vertical="center" wrapText="1"/>
    </xf>
    <xf numFmtId="0" fontId="38" fillId="3" borderId="36" xfId="2" applyFont="1" applyFill="1" applyBorder="1" applyAlignment="1">
      <alignment horizontal="center" vertical="center" wrapText="1"/>
    </xf>
    <xf numFmtId="0" fontId="38" fillId="3" borderId="12" xfId="2" applyFont="1" applyFill="1" applyBorder="1" applyAlignment="1">
      <alignment horizontal="center" vertical="center" wrapText="1"/>
    </xf>
    <xf numFmtId="0" fontId="38" fillId="3" borderId="35" xfId="2" applyFont="1" applyFill="1" applyBorder="1" applyAlignment="1">
      <alignment horizontal="center" vertical="center" wrapText="1"/>
    </xf>
    <xf numFmtId="0" fontId="68" fillId="7" borderId="4" xfId="2" applyFont="1" applyFill="1" applyBorder="1" applyAlignment="1">
      <alignment horizontal="center" vertical="center" wrapText="1"/>
    </xf>
    <xf numFmtId="0" fontId="70" fillId="7" borderId="6" xfId="2" applyFont="1" applyFill="1" applyBorder="1" applyAlignment="1">
      <alignment horizontal="center" vertical="center" wrapText="1"/>
    </xf>
    <xf numFmtId="0" fontId="52" fillId="3" borderId="41" xfId="2" applyFont="1" applyFill="1" applyBorder="1" applyAlignment="1">
      <alignment horizontal="center" vertical="center" wrapText="1"/>
    </xf>
    <xf numFmtId="0" fontId="32" fillId="7" borderId="42" xfId="2" applyFont="1" applyFill="1" applyBorder="1" applyAlignment="1" applyProtection="1">
      <alignment horizontal="left" vertical="center" wrapText="1"/>
      <protection locked="0"/>
    </xf>
    <xf numFmtId="0" fontId="33" fillId="7" borderId="43" xfId="2" applyFont="1" applyFill="1" applyBorder="1" applyAlignment="1" applyProtection="1">
      <alignment horizontal="left" vertical="center" wrapText="1"/>
      <protection locked="0"/>
    </xf>
    <xf numFmtId="0" fontId="33" fillId="7" borderId="34" xfId="2" applyFont="1" applyFill="1" applyBorder="1" applyAlignment="1" applyProtection="1">
      <alignment horizontal="left" vertical="center" wrapText="1"/>
      <protection locked="0"/>
    </xf>
    <xf numFmtId="0" fontId="26" fillId="6" borderId="4" xfId="2" applyFont="1" applyFill="1" applyBorder="1" applyAlignment="1">
      <alignment horizontal="center" vertical="center" wrapText="1"/>
    </xf>
    <xf numFmtId="0" fontId="24" fillId="6" borderId="5" xfId="2" applyFont="1" applyFill="1" applyBorder="1" applyAlignment="1">
      <alignment horizontal="left" vertical="center" wrapText="1"/>
    </xf>
    <xf numFmtId="0" fontId="24" fillId="6" borderId="6" xfId="2" applyFont="1" applyFill="1" applyBorder="1" applyAlignment="1">
      <alignment horizontal="left" vertical="center" wrapText="1"/>
    </xf>
    <xf numFmtId="0" fontId="38" fillId="7" borderId="4" xfId="2" applyFont="1" applyFill="1" applyBorder="1" applyAlignment="1" applyProtection="1">
      <alignment horizontal="center" vertical="center" wrapText="1"/>
      <protection locked="0"/>
    </xf>
    <xf numFmtId="0" fontId="38" fillId="7" borderId="6" xfId="2" applyFont="1" applyFill="1" applyBorder="1" applyAlignment="1" applyProtection="1">
      <alignment horizontal="center" vertical="center" wrapText="1"/>
      <protection locked="0"/>
    </xf>
    <xf numFmtId="0" fontId="26" fillId="6" borderId="7" xfId="2" applyFont="1" applyFill="1" applyBorder="1" applyAlignment="1">
      <alignment horizontal="center" vertical="center" wrapText="1"/>
    </xf>
    <xf numFmtId="0" fontId="26" fillId="6" borderId="8" xfId="2" applyFont="1" applyFill="1" applyBorder="1" applyAlignment="1">
      <alignment horizontal="center" vertical="center" wrapText="1"/>
    </xf>
    <xf numFmtId="0" fontId="26" fillId="6" borderId="37" xfId="2" applyFont="1" applyFill="1" applyBorder="1" applyAlignment="1">
      <alignment horizontal="center" vertical="center" wrapText="1"/>
    </xf>
    <xf numFmtId="0" fontId="24" fillId="8" borderId="4" xfId="2" applyFont="1" applyFill="1" applyBorder="1" applyAlignment="1">
      <alignment horizontal="center" vertical="center" wrapText="1"/>
    </xf>
    <xf numFmtId="0" fontId="24" fillId="8" borderId="5" xfId="2" applyFont="1" applyFill="1" applyBorder="1" applyAlignment="1">
      <alignment horizontal="center" vertical="center" wrapText="1"/>
    </xf>
    <xf numFmtId="0" fontId="38" fillId="3" borderId="4" xfId="2" applyFont="1" applyFill="1" applyBorder="1" applyAlignment="1">
      <alignment horizontal="center" vertical="center" wrapText="1"/>
    </xf>
    <xf numFmtId="0" fontId="38" fillId="3" borderId="6" xfId="2" applyFont="1" applyFill="1" applyBorder="1" applyAlignment="1">
      <alignment horizontal="center" vertical="center" wrapText="1"/>
    </xf>
    <xf numFmtId="0" fontId="38" fillId="3" borderId="5" xfId="2" applyFont="1" applyFill="1" applyBorder="1" applyAlignment="1">
      <alignment horizontal="center" vertical="center" wrapText="1"/>
    </xf>
    <xf numFmtId="11" fontId="5" fillId="7" borderId="16" xfId="0" applyNumberFormat="1" applyFont="1" applyFill="1" applyBorder="1" applyAlignment="1" applyProtection="1">
      <alignment horizontal="center" vertical="top" wrapText="1"/>
      <protection locked="0"/>
    </xf>
    <xf numFmtId="0" fontId="5" fillId="0" borderId="17" xfId="0" applyFont="1" applyBorder="1" applyAlignment="1">
      <alignment horizontal="center" vertical="top" wrapText="1"/>
    </xf>
    <xf numFmtId="11" fontId="25" fillId="7" borderId="44" xfId="0" applyNumberFormat="1" applyFont="1" applyFill="1" applyBorder="1" applyAlignment="1" applyProtection="1">
      <alignment horizontal="center" vertical="center"/>
      <protection locked="0"/>
    </xf>
    <xf numFmtId="11" fontId="25" fillId="7" borderId="45" xfId="0" applyNumberFormat="1" applyFont="1" applyFill="1" applyBorder="1" applyAlignment="1" applyProtection="1">
      <alignment horizontal="center" vertical="center"/>
      <protection locked="0"/>
    </xf>
    <xf numFmtId="0" fontId="26" fillId="6" borderId="5" xfId="2" applyFont="1" applyFill="1" applyBorder="1" applyAlignment="1">
      <alignment horizontal="center" vertical="center" wrapText="1"/>
    </xf>
    <xf numFmtId="0" fontId="26" fillId="6" borderId="38" xfId="2" applyFont="1" applyFill="1" applyBorder="1" applyAlignment="1">
      <alignment horizontal="center" vertical="center" wrapText="1"/>
    </xf>
    <xf numFmtId="0" fontId="68" fillId="3" borderId="4" xfId="0" applyFont="1" applyFill="1" applyBorder="1" applyAlignment="1">
      <alignment horizontal="center" vertical="center" wrapText="1"/>
    </xf>
    <xf numFmtId="0" fontId="24" fillId="7" borderId="4" xfId="2" applyFont="1" applyFill="1" applyBorder="1" applyAlignment="1" applyProtection="1">
      <alignment horizontal="center" vertical="center" wrapText="1"/>
      <protection locked="0"/>
    </xf>
    <xf numFmtId="0" fontId="24" fillId="7" borderId="5" xfId="2" applyFont="1" applyFill="1" applyBorder="1" applyAlignment="1" applyProtection="1">
      <alignment horizontal="center" vertical="center" wrapText="1"/>
      <protection locked="0"/>
    </xf>
    <xf numFmtId="0" fontId="24" fillId="7" borderId="6" xfId="2" applyFont="1" applyFill="1" applyBorder="1" applyAlignment="1" applyProtection="1">
      <alignment horizontal="center" vertical="center" wrapText="1"/>
      <protection locked="0"/>
    </xf>
    <xf numFmtId="0" fontId="38" fillId="3" borderId="38" xfId="2" applyFont="1" applyFill="1" applyBorder="1" applyAlignment="1">
      <alignment horizontal="center" vertical="center" wrapText="1"/>
    </xf>
    <xf numFmtId="0" fontId="23" fillId="7" borderId="10" xfId="2" applyFont="1" applyFill="1" applyBorder="1" applyAlignment="1" applyProtection="1">
      <alignment horizontal="center" vertical="center" wrapText="1"/>
      <protection locked="0"/>
    </xf>
    <xf numFmtId="0" fontId="23" fillId="7" borderId="0" xfId="2"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23" fillId="7" borderId="47" xfId="2" applyFont="1" applyFill="1" applyBorder="1" applyAlignment="1" applyProtection="1">
      <alignment horizontal="center" vertical="center" wrapText="1"/>
      <protection locked="0"/>
    </xf>
    <xf numFmtId="0" fontId="23" fillId="7" borderId="49" xfId="2" applyFont="1" applyFill="1" applyBorder="1" applyAlignment="1" applyProtection="1">
      <alignment horizontal="center" vertical="center" wrapText="1"/>
      <protection locked="0"/>
    </xf>
    <xf numFmtId="0" fontId="0" fillId="0" borderId="49" xfId="0" applyBorder="1" applyAlignment="1">
      <alignment horizontal="center" vertical="center" wrapText="1"/>
    </xf>
    <xf numFmtId="0" fontId="53" fillId="3" borderId="12" xfId="2" applyFont="1" applyFill="1" applyBorder="1" applyAlignment="1">
      <alignment horizontal="center" vertical="center" wrapText="1"/>
    </xf>
    <xf numFmtId="0" fontId="53" fillId="3" borderId="18" xfId="2" applyFont="1" applyFill="1" applyBorder="1" applyAlignment="1">
      <alignment horizontal="center" vertical="center" wrapText="1"/>
    </xf>
    <xf numFmtId="0" fontId="24" fillId="3" borderId="38" xfId="2" applyFont="1" applyFill="1" applyBorder="1" applyAlignment="1">
      <alignment horizontal="center" vertical="center" wrapText="1"/>
    </xf>
    <xf numFmtId="0" fontId="24" fillId="3" borderId="5" xfId="2" applyFont="1" applyFill="1" applyBorder="1" applyAlignment="1">
      <alignment horizontal="center" vertical="center" wrapText="1"/>
    </xf>
    <xf numFmtId="0" fontId="37" fillId="7" borderId="5" xfId="2" applyFont="1" applyFill="1" applyBorder="1" applyAlignment="1" applyProtection="1">
      <alignment horizontal="left"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25" fillId="0" borderId="0" xfId="2" applyFont="1" applyBorder="1" applyAlignment="1">
      <alignment horizontal="left" vertical="center" wrapText="1"/>
    </xf>
    <xf numFmtId="0" fontId="23" fillId="0" borderId="0" xfId="0" applyFont="1" applyAlignment="1">
      <alignment horizontal="justify" vertical="top"/>
    </xf>
    <xf numFmtId="0" fontId="11" fillId="0" borderId="2" xfId="2" applyFont="1" applyBorder="1" applyAlignment="1">
      <alignment horizontal="left" vertical="center" wrapText="1"/>
    </xf>
    <xf numFmtId="0" fontId="25" fillId="0" borderId="0" xfId="0" applyFont="1" applyBorder="1" applyAlignment="1">
      <alignment horizontal="left" vertical="top" wrapText="1"/>
    </xf>
    <xf numFmtId="0" fontId="38" fillId="7" borderId="5" xfId="2" applyFont="1" applyFill="1" applyBorder="1" applyAlignment="1" applyProtection="1">
      <alignment horizontal="center" vertical="center" wrapText="1"/>
      <protection locked="0"/>
    </xf>
    <xf numFmtId="0" fontId="25" fillId="0" borderId="0" xfId="0" applyFont="1" applyBorder="1" applyAlignment="1">
      <alignment horizontal="left" vertical="top"/>
    </xf>
    <xf numFmtId="0" fontId="40" fillId="7" borderId="4" xfId="2" applyFont="1" applyFill="1" applyBorder="1" applyAlignment="1" applyProtection="1">
      <alignment horizontal="center" vertical="center" wrapText="1"/>
      <protection locked="0"/>
    </xf>
    <xf numFmtId="0" fontId="40" fillId="7" borderId="6" xfId="2" applyFont="1" applyFill="1" applyBorder="1" applyAlignment="1" applyProtection="1">
      <alignment horizontal="center" vertical="center" wrapText="1"/>
      <protection locked="0"/>
    </xf>
    <xf numFmtId="0" fontId="23" fillId="7" borderId="7" xfId="2" applyFont="1" applyFill="1" applyBorder="1" applyAlignment="1" applyProtection="1">
      <alignment horizontal="center" vertical="center" wrapText="1"/>
      <protection locked="0"/>
    </xf>
    <xf numFmtId="0" fontId="23" fillId="7" borderId="8" xfId="2" applyFont="1" applyFill="1" applyBorder="1" applyAlignment="1" applyProtection="1">
      <alignment horizontal="center" vertical="center" wrapText="1"/>
      <protection locked="0"/>
    </xf>
    <xf numFmtId="0" fontId="23" fillId="7" borderId="9" xfId="2" applyFont="1" applyFill="1" applyBorder="1" applyAlignment="1" applyProtection="1">
      <alignment horizontal="center" vertical="center" wrapText="1"/>
      <protection locked="0"/>
    </xf>
    <xf numFmtId="0" fontId="23" fillId="7" borderId="11" xfId="2" applyFont="1" applyFill="1" applyBorder="1" applyAlignment="1" applyProtection="1">
      <alignment horizontal="center" vertical="center" wrapText="1"/>
      <protection locked="0"/>
    </xf>
    <xf numFmtId="0" fontId="26" fillId="6" borderId="11" xfId="2" applyFont="1" applyFill="1" applyBorder="1" applyAlignment="1">
      <alignment horizontal="center" vertical="center" wrapText="1"/>
    </xf>
    <xf numFmtId="0" fontId="25" fillId="7" borderId="7" xfId="2" applyFont="1" applyFill="1" applyBorder="1" applyAlignment="1">
      <alignment horizontal="center" vertical="center" wrapText="1"/>
    </xf>
    <xf numFmtId="0" fontId="25" fillId="7" borderId="8" xfId="2" applyFont="1" applyFill="1" applyBorder="1" applyAlignment="1">
      <alignment horizontal="center" vertical="center" wrapText="1"/>
    </xf>
    <xf numFmtId="0" fontId="52" fillId="7" borderId="4" xfId="2" applyFont="1" applyFill="1" applyBorder="1" applyAlignment="1" applyProtection="1">
      <alignment horizontal="center" vertical="center" wrapText="1"/>
      <protection locked="0"/>
    </xf>
    <xf numFmtId="0" fontId="52" fillId="7" borderId="5" xfId="2" applyFont="1" applyFill="1" applyBorder="1" applyAlignment="1" applyProtection="1">
      <alignment horizontal="center" vertical="center" wrapText="1"/>
      <protection locked="0"/>
    </xf>
    <xf numFmtId="0" fontId="52" fillId="7" borderId="6" xfId="2" applyFont="1" applyFill="1" applyBorder="1" applyAlignment="1" applyProtection="1">
      <alignment horizontal="center" vertical="center" wrapText="1"/>
      <protection locked="0"/>
    </xf>
    <xf numFmtId="0" fontId="26" fillId="6" borderId="6" xfId="2" applyFont="1" applyFill="1" applyBorder="1" applyAlignment="1">
      <alignment horizontal="center" vertical="center" wrapText="1"/>
    </xf>
    <xf numFmtId="0" fontId="52" fillId="3" borderId="62" xfId="2" applyFont="1" applyFill="1" applyBorder="1" applyAlignment="1">
      <alignment horizontal="center" vertical="center" wrapText="1"/>
    </xf>
    <xf numFmtId="0" fontId="33" fillId="7" borderId="58" xfId="2" applyFont="1" applyFill="1" applyBorder="1" applyAlignment="1" applyProtection="1">
      <alignment horizontal="left" vertical="center" wrapText="1"/>
      <protection locked="0"/>
    </xf>
    <xf numFmtId="0" fontId="33" fillId="7" borderId="57" xfId="2" applyFont="1" applyFill="1" applyBorder="1" applyAlignment="1" applyProtection="1">
      <alignment horizontal="left" vertical="center" wrapText="1"/>
      <protection locked="0"/>
    </xf>
    <xf numFmtId="0" fontId="26" fillId="6" borderId="12" xfId="2" applyFont="1" applyFill="1" applyBorder="1" applyAlignment="1">
      <alignment horizontal="center" vertical="center" wrapText="1"/>
    </xf>
    <xf numFmtId="0" fontId="26" fillId="6" borderId="2" xfId="2" applyFont="1" applyFill="1" applyBorder="1" applyAlignment="1">
      <alignment horizontal="center" vertical="center" wrapText="1"/>
    </xf>
    <xf numFmtId="0" fontId="26" fillId="6" borderId="18" xfId="2" applyFont="1" applyFill="1" applyBorder="1" applyAlignment="1">
      <alignment horizontal="center" vertical="center" wrapText="1"/>
    </xf>
    <xf numFmtId="0" fontId="25" fillId="0" borderId="0" xfId="0" applyFont="1" applyBorder="1" applyAlignment="1">
      <alignment horizontal="left" vertical="center" wrapText="1"/>
    </xf>
    <xf numFmtId="0" fontId="23" fillId="0" borderId="0" xfId="0" applyFont="1" applyBorder="1" applyAlignment="1">
      <alignment horizontal="left" vertical="top" wrapText="1"/>
    </xf>
    <xf numFmtId="0" fontId="23" fillId="7" borderId="12" xfId="2" applyFont="1" applyFill="1" applyBorder="1" applyAlignment="1" applyProtection="1">
      <alignment horizontal="center" vertical="center" wrapText="1"/>
      <protection locked="0"/>
    </xf>
    <xf numFmtId="0" fontId="23" fillId="7" borderId="2" xfId="2" applyFont="1" applyFill="1" applyBorder="1" applyAlignment="1" applyProtection="1">
      <alignment horizontal="center" vertical="center" wrapText="1"/>
      <protection locked="0"/>
    </xf>
    <xf numFmtId="0" fontId="23" fillId="7" borderId="18" xfId="2" applyFont="1" applyFill="1" applyBorder="1" applyAlignment="1" applyProtection="1">
      <alignment horizontal="center" vertical="center" wrapText="1"/>
      <protection locked="0"/>
    </xf>
    <xf numFmtId="0" fontId="26" fillId="6" borderId="4" xfId="5" applyNumberFormat="1" applyFont="1" applyFill="1" applyBorder="1" applyAlignment="1">
      <alignment horizontal="center" vertical="center" wrapText="1"/>
    </xf>
    <xf numFmtId="0" fontId="26" fillId="6" borderId="5" xfId="5" applyNumberFormat="1" applyFont="1" applyFill="1" applyBorder="1" applyAlignment="1">
      <alignment horizontal="center" vertical="center"/>
    </xf>
    <xf numFmtId="0" fontId="26" fillId="6" borderId="6" xfId="5" applyNumberFormat="1" applyFont="1" applyFill="1" applyBorder="1" applyAlignment="1">
      <alignment horizontal="center" vertical="center"/>
    </xf>
    <xf numFmtId="0" fontId="23" fillId="7" borderId="4" xfId="2" applyFont="1" applyFill="1" applyBorder="1" applyAlignment="1" applyProtection="1">
      <alignment horizontal="center" vertical="center" wrapText="1"/>
      <protection locked="0"/>
    </xf>
    <xf numFmtId="0" fontId="23" fillId="7" borderId="5" xfId="2" applyFont="1" applyFill="1" applyBorder="1" applyAlignment="1" applyProtection="1">
      <alignment horizontal="center" vertical="center" wrapText="1"/>
      <protection locked="0"/>
    </xf>
    <xf numFmtId="0" fontId="23" fillId="7" borderId="6" xfId="2" applyFont="1" applyFill="1" applyBorder="1" applyAlignment="1" applyProtection="1">
      <alignment horizontal="center" vertical="center" wrapText="1"/>
      <protection locked="0"/>
    </xf>
    <xf numFmtId="0" fontId="26" fillId="6" borderId="9" xfId="2" applyFont="1" applyFill="1" applyBorder="1" applyAlignment="1">
      <alignment horizontal="center" vertical="center" wrapText="1"/>
    </xf>
    <xf numFmtId="0" fontId="51" fillId="7" borderId="22" xfId="2" applyFont="1" applyFill="1" applyBorder="1" applyAlignment="1">
      <alignment horizontal="left" vertical="center"/>
    </xf>
    <xf numFmtId="0" fontId="52" fillId="3" borderId="3" xfId="2" applyFont="1" applyFill="1" applyBorder="1" applyAlignment="1">
      <alignment horizontal="center" vertical="center" wrapText="1"/>
    </xf>
    <xf numFmtId="0" fontId="32" fillId="7" borderId="12" xfId="2" applyFont="1" applyFill="1" applyBorder="1" applyAlignment="1" applyProtection="1">
      <alignment horizontal="left" vertical="center" wrapText="1"/>
      <protection locked="0"/>
    </xf>
    <xf numFmtId="0" fontId="33" fillId="7" borderId="2" xfId="2" applyFont="1" applyFill="1" applyBorder="1" applyAlignment="1" applyProtection="1">
      <alignment horizontal="left" vertical="center" wrapText="1"/>
      <protection locked="0"/>
    </xf>
    <xf numFmtId="0" fontId="33" fillId="7" borderId="18" xfId="2" applyFont="1" applyFill="1" applyBorder="1" applyAlignment="1" applyProtection="1">
      <alignment horizontal="left" vertical="center" wrapText="1"/>
      <protection locked="0"/>
    </xf>
    <xf numFmtId="0" fontId="11" fillId="0" borderId="5" xfId="2" applyFont="1" applyBorder="1" applyAlignment="1">
      <alignment horizontal="left" vertical="center" wrapText="1"/>
    </xf>
    <xf numFmtId="0" fontId="54" fillId="7" borderId="4" xfId="2" applyFont="1" applyFill="1" applyBorder="1" applyAlignment="1" applyProtection="1">
      <alignment horizontal="center" vertical="center" wrapText="1"/>
      <protection locked="0"/>
    </xf>
    <xf numFmtId="0" fontId="54" fillId="7" borderId="5" xfId="2" applyFont="1" applyFill="1" applyBorder="1" applyAlignment="1" applyProtection="1">
      <alignment horizontal="center" vertical="center" wrapText="1"/>
      <protection locked="0"/>
    </xf>
    <xf numFmtId="0" fontId="54" fillId="7" borderId="6" xfId="2" applyFont="1" applyFill="1" applyBorder="1" applyAlignment="1" applyProtection="1">
      <alignment horizontal="center" vertical="center" wrapText="1"/>
      <protection locked="0"/>
    </xf>
    <xf numFmtId="0" fontId="38" fillId="7" borderId="12" xfId="2" applyFont="1" applyFill="1" applyBorder="1" applyAlignment="1" applyProtection="1">
      <alignment horizontal="center" vertical="center" wrapText="1"/>
      <protection locked="0"/>
    </xf>
    <xf numFmtId="0" fontId="38" fillId="7" borderId="18" xfId="2" applyFont="1" applyFill="1" applyBorder="1" applyAlignment="1" applyProtection="1">
      <alignment horizontal="center" vertical="center" wrapText="1"/>
      <protection locked="0"/>
    </xf>
    <xf numFmtId="0" fontId="38" fillId="7" borderId="2" xfId="2" applyFont="1" applyFill="1" applyBorder="1" applyAlignment="1" applyProtection="1">
      <alignment horizontal="center" vertical="center" wrapText="1"/>
      <protection locked="0"/>
    </xf>
  </cellXfs>
  <cellStyles count="9">
    <cellStyle name="Komma" xfId="5" builtinId="3"/>
    <cellStyle name="Komma 2" xfId="8" xr:uid="{8AC18325-7F4D-4233-980B-A1A36E4A0AB9}"/>
    <cellStyle name="Link" xfId="6" builtinId="8"/>
    <cellStyle name="Link 2" xfId="3" xr:uid="{00000000-0005-0000-0000-000000000000}"/>
    <cellStyle name="Notiz 2" xfId="7" xr:uid="{76FA66C9-60F7-4331-9341-9D29D9EA6B08}"/>
    <cellStyle name="Standard" xfId="0" builtinId="0"/>
    <cellStyle name="Standard 2" xfId="4" xr:uid="{B7640991-5521-4B4D-B761-28588DC2835E}"/>
    <cellStyle name="ハイパーリンク_CBS-070115-AppForm" xfId="1" xr:uid="{00000000-0005-0000-0000-000003000000}"/>
    <cellStyle name="標準_Copy of compound info sheet(MSKCC)" xfId="2" xr:uid="{00000000-0005-0000-0000-000004000000}"/>
  </cellStyles>
  <dxfs count="34">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ndense val="0"/>
        <extend val="0"/>
        <color indexed="9"/>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8" tint="0.5999938962981048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auto="1"/>
        <name val="Arial"/>
        <family val="2"/>
        <scheme val="none"/>
      </font>
      <fill>
        <patternFill patternType="solid">
          <fgColor indexed="64"/>
          <bgColor theme="9" tint="0.39997558519241921"/>
        </patternFill>
      </fill>
      <alignment horizontal="center" vertical="center" textRotation="0" wrapText="1" indent="0" justifyLastLine="0" shrinkToFit="0" readingOrder="0"/>
    </dxf>
    <dxf>
      <fill>
        <patternFill>
          <bgColor theme="9" tint="0.39994506668294322"/>
        </patternFill>
      </fill>
    </dxf>
  </dxfs>
  <tableStyles count="1" defaultTableStyle="TableStyleMedium2" defaultPivotStyle="PivotStyleLight16">
    <tableStyle name="Tabellenformat 1" pivot="0" count="1" xr9:uid="{765615B5-9185-42CA-8DBD-FE00197C77CB}">
      <tableStyleElement type="headerRow" dxfId="33"/>
    </tableStyle>
  </tableStyles>
  <colors>
    <mruColors>
      <color rgb="FFCCECFF"/>
      <color rgb="FFC6E0B4"/>
      <color rgb="FFFF66FF"/>
      <color rgb="FFFF99FF"/>
      <color rgb="FFA6CEB3"/>
      <color rgb="FFFFCCFF"/>
      <color rgb="FF067C4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 Id="rId22"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803170</xdr:colOff>
      <xdr:row>0</xdr:row>
      <xdr:rowOff>179715</xdr:rowOff>
    </xdr:from>
    <xdr:to>
      <xdr:col>10</xdr:col>
      <xdr:colOff>612618</xdr:colOff>
      <xdr:row>0</xdr:row>
      <xdr:rowOff>698501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0599" y="179715"/>
          <a:ext cx="1732590" cy="518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244917</xdr:colOff>
      <xdr:row>0</xdr:row>
      <xdr:rowOff>104832</xdr:rowOff>
    </xdr:from>
    <xdr:to>
      <xdr:col>10</xdr:col>
      <xdr:colOff>1136516</xdr:colOff>
      <xdr:row>0</xdr:row>
      <xdr:rowOff>655864</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7988" y="104832"/>
          <a:ext cx="2234171" cy="557382"/>
        </a:xfrm>
        <a:prstGeom prst="rect">
          <a:avLst/>
        </a:prstGeom>
      </xdr:spPr>
    </xdr:pic>
    <xdr:clientData/>
  </xdr:twoCellAnchor>
  <xdr:twoCellAnchor>
    <xdr:from>
      <xdr:col>2</xdr:col>
      <xdr:colOff>503464</xdr:colOff>
      <xdr:row>20</xdr:row>
      <xdr:rowOff>173719</xdr:rowOff>
    </xdr:from>
    <xdr:to>
      <xdr:col>3</xdr:col>
      <xdr:colOff>266700</xdr:colOff>
      <xdr:row>20</xdr:row>
      <xdr:rowOff>1099059</xdr:rowOff>
    </xdr:to>
    <xdr:sp macro="" textlink="">
      <xdr:nvSpPr>
        <xdr:cNvPr id="5" name="Textfeld 4">
          <a:extLst>
            <a:ext uri="{FF2B5EF4-FFF2-40B4-BE49-F238E27FC236}">
              <a16:creationId xmlns:a16="http://schemas.microsoft.com/office/drawing/2014/main" id="{EE41DFE1-9ED4-4F8C-B8F8-BFB9DA6AE344}"/>
            </a:ext>
          </a:extLst>
        </xdr:cNvPr>
        <xdr:cNvSpPr txBox="1"/>
      </xdr:nvSpPr>
      <xdr:spPr>
        <a:xfrm>
          <a:off x="2560864" y="9622519"/>
          <a:ext cx="1211036" cy="925340"/>
        </a:xfrm>
        <a:prstGeom prst="rect">
          <a:avLst/>
        </a:prstGeom>
        <a:solidFill>
          <a:srgbClr val="CCE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10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20</xdr:row>
          <xdr:rowOff>171450</xdr:rowOff>
        </xdr:from>
        <xdr:to>
          <xdr:col>2</xdr:col>
          <xdr:colOff>476250</xdr:colOff>
          <xdr:row>20</xdr:row>
          <xdr:rowOff>400050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438150</xdr:rowOff>
        </xdr:from>
        <xdr:to>
          <xdr:col>2</xdr:col>
          <xdr:colOff>438150</xdr:colOff>
          <xdr:row>20</xdr:row>
          <xdr:rowOff>819150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809625</xdr:rowOff>
        </xdr:from>
        <xdr:to>
          <xdr:col>2</xdr:col>
          <xdr:colOff>571500</xdr:colOff>
          <xdr:row>20</xdr:row>
          <xdr:rowOff>1095375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708659</xdr:colOff>
      <xdr:row>9</xdr:row>
      <xdr:rowOff>186690</xdr:rowOff>
    </xdr:from>
    <xdr:to>
      <xdr:col>10</xdr:col>
      <xdr:colOff>628650</xdr:colOff>
      <xdr:row>15</xdr:row>
      <xdr:rowOff>255419</xdr:rowOff>
    </xdr:to>
    <xdr:pic>
      <xdr:nvPicPr>
        <xdr:cNvPr id="3" name="Grafik 2">
          <a:extLst>
            <a:ext uri="{FF2B5EF4-FFF2-40B4-BE49-F238E27FC236}">
              <a16:creationId xmlns:a16="http://schemas.microsoft.com/office/drawing/2014/main" id="{CBE2744E-94A7-4AE3-875D-077740CBB39E}"/>
            </a:ext>
          </a:extLst>
        </xdr:cNvPr>
        <xdr:cNvPicPr>
          <a:picLocks noChangeAspect="1"/>
        </xdr:cNvPicPr>
      </xdr:nvPicPr>
      <xdr:blipFill>
        <a:blip xmlns:r="http://schemas.openxmlformats.org/officeDocument/2006/relationships" r:embed="rId2"/>
        <a:stretch>
          <a:fillRect/>
        </a:stretch>
      </xdr:blipFill>
      <xdr:spPr>
        <a:xfrm>
          <a:off x="8214359" y="5006340"/>
          <a:ext cx="4930141" cy="36510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21</xdr:row>
          <xdr:rowOff>123825</xdr:rowOff>
        </xdr:from>
        <xdr:to>
          <xdr:col>2</xdr:col>
          <xdr:colOff>1047750</xdr:colOff>
          <xdr:row>21</xdr:row>
          <xdr:rowOff>333375</xdr:rowOff>
        </xdr:to>
        <xdr:sp macro="" textlink="">
          <xdr:nvSpPr>
            <xdr:cNvPr id="3097" name="Option Button 25" descr="Send back to customer"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22</xdr:row>
          <xdr:rowOff>85725</xdr:rowOff>
        </xdr:from>
        <xdr:to>
          <xdr:col>2</xdr:col>
          <xdr:colOff>1057275</xdr:colOff>
          <xdr:row>22</xdr:row>
          <xdr:rowOff>314325</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47625</xdr:rowOff>
        </xdr:from>
        <xdr:to>
          <xdr:col>2</xdr:col>
          <xdr:colOff>1057275</xdr:colOff>
          <xdr:row>23</xdr:row>
          <xdr:rowOff>276225</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353781</xdr:colOff>
      <xdr:row>21</xdr:row>
      <xdr:rowOff>108859</xdr:rowOff>
    </xdr:from>
    <xdr:to>
      <xdr:col>4</xdr:col>
      <xdr:colOff>1750084</xdr:colOff>
      <xdr:row>23</xdr:row>
      <xdr:rowOff>346529</xdr:rowOff>
    </xdr:to>
    <xdr:sp macro="" textlink="">
      <xdr:nvSpPr>
        <xdr:cNvPr id="6" name="Textfeld 5">
          <a:extLst>
            <a:ext uri="{FF2B5EF4-FFF2-40B4-BE49-F238E27FC236}">
              <a16:creationId xmlns:a16="http://schemas.microsoft.com/office/drawing/2014/main" id="{D52CB6B6-25F9-41CC-8201-63C2A3CE3C28}"/>
            </a:ext>
          </a:extLst>
        </xdr:cNvPr>
        <xdr:cNvSpPr txBox="1"/>
      </xdr:nvSpPr>
      <xdr:spPr>
        <a:xfrm>
          <a:off x="2490102" y="11919859"/>
          <a:ext cx="4457911" cy="1026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Discard 6 weeks after submission of report </a:t>
          </a:r>
        </a:p>
        <a:p>
          <a:endParaRPr lang="de-DE" sz="14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Return</a:t>
          </a:r>
          <a:r>
            <a:rPr lang="de-DE" sz="1400" b="1" baseline="0">
              <a:latin typeface="Arial" panose="020B0604020202020204" pitchFamily="34" charset="0"/>
              <a:cs typeface="Arial" panose="020B0604020202020204" pitchFamily="34" charset="0"/>
            </a:rPr>
            <a:t> shipment at customer´s expense</a:t>
          </a:r>
        </a:p>
        <a:p>
          <a:endParaRPr lang="de-DE" sz="1000" b="1">
            <a:latin typeface="Arial" panose="020B0604020202020204" pitchFamily="34" charset="0"/>
            <a:cs typeface="Arial" panose="020B0604020202020204" pitchFamily="34" charset="0"/>
          </a:endParaRPr>
        </a:p>
        <a:p>
          <a:r>
            <a:rPr lang="de-DE" sz="1400" b="1" baseline="0">
              <a:solidFill>
                <a:sysClr val="windowText" lastClr="000000"/>
              </a:solidFill>
              <a:latin typeface="Arial" panose="020B0604020202020204" pitchFamily="34" charset="0"/>
              <a:cs typeface="Arial" panose="020B0604020202020204" pitchFamily="34" charset="0"/>
            </a:rPr>
            <a:t>Continued storage at cost</a:t>
          </a:r>
          <a:endParaRPr lang="de-DE" sz="1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444504</xdr:colOff>
      <xdr:row>21</xdr:row>
      <xdr:rowOff>170706</xdr:rowOff>
    </xdr:from>
    <xdr:to>
      <xdr:col>10</xdr:col>
      <xdr:colOff>952504</xdr:colOff>
      <xdr:row>23</xdr:row>
      <xdr:rowOff>355434</xdr:rowOff>
    </xdr:to>
    <xdr:sp macro="" textlink="">
      <xdr:nvSpPr>
        <xdr:cNvPr id="11" name="Textfeld 10">
          <a:extLst>
            <a:ext uri="{FF2B5EF4-FFF2-40B4-BE49-F238E27FC236}">
              <a16:creationId xmlns:a16="http://schemas.microsoft.com/office/drawing/2014/main" id="{3F04100B-C0BD-46D1-86E9-F5FD4A408FD4}"/>
            </a:ext>
          </a:extLst>
        </xdr:cNvPr>
        <xdr:cNvSpPr txBox="1"/>
      </xdr:nvSpPr>
      <xdr:spPr>
        <a:xfrm>
          <a:off x="9225647" y="11936349"/>
          <a:ext cx="4762500" cy="964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According to</a:t>
          </a:r>
          <a:r>
            <a:rPr lang="de-DE" sz="1400" b="1" baseline="0">
              <a:latin typeface="Arial" panose="020B0604020202020204" pitchFamily="34" charset="0"/>
              <a:cs typeface="Arial" panose="020B0604020202020204" pitchFamily="34" charset="0"/>
            </a:rPr>
            <a:t> MSDS (to be attached) </a:t>
          </a:r>
        </a:p>
        <a:p>
          <a:endParaRPr lang="de-DE" sz="1000" b="1" baseline="0">
            <a:latin typeface="Arial" panose="020B0604020202020204" pitchFamily="34" charset="0"/>
            <a:cs typeface="Arial" panose="020B0604020202020204" pitchFamily="34" charset="0"/>
          </a:endParaRPr>
        </a:p>
        <a:p>
          <a:r>
            <a:rPr lang="de-DE" sz="1400" b="1" baseline="0">
              <a:latin typeface="Arial" panose="020B0604020202020204" pitchFamily="34" charset="0"/>
              <a:cs typeface="Arial" panose="020B0604020202020204" pitchFamily="34" charset="0"/>
            </a:rPr>
            <a:t>According to internal rules</a:t>
          </a:r>
        </a:p>
        <a:p>
          <a:r>
            <a:rPr lang="de-DE" sz="1100" b="0" i="0">
              <a:solidFill>
                <a:schemeClr val="dk1"/>
              </a:solidFill>
              <a:effectLst/>
              <a:latin typeface="+mn-lt"/>
              <a:ea typeface="+mn-ea"/>
              <a:cs typeface="+mn-cs"/>
            </a:rPr>
            <a:t>We consider all compounds potentially toxic and take measures to prevent exposure and ensure proper disposal according to local regulations</a:t>
          </a:r>
          <a:endParaRPr lang="de-DE" sz="1400" b="1" baseline="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21</xdr:row>
          <xdr:rowOff>161925</xdr:rowOff>
        </xdr:from>
        <xdr:to>
          <xdr:col>7</xdr:col>
          <xdr:colOff>1171575</xdr:colOff>
          <xdr:row>21</xdr:row>
          <xdr:rowOff>371475</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123825</xdr:rowOff>
        </xdr:from>
        <xdr:to>
          <xdr:col>7</xdr:col>
          <xdr:colOff>1171575</xdr:colOff>
          <xdr:row>22</xdr:row>
          <xdr:rowOff>333375</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1228725</xdr:rowOff>
        </xdr:from>
        <xdr:to>
          <xdr:col>5</xdr:col>
          <xdr:colOff>0</xdr:colOff>
          <xdr:row>24</xdr:row>
          <xdr:rowOff>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11</xdr:col>
          <xdr:colOff>0</xdr:colOff>
          <xdr:row>24</xdr:row>
          <xdr:rowOff>0</xdr:rowOff>
        </xdr:to>
        <xdr:sp macro="" textlink="">
          <xdr:nvSpPr>
            <xdr:cNvPr id="3104" name="Group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8</xdr:col>
      <xdr:colOff>400498</xdr:colOff>
      <xdr:row>20</xdr:row>
      <xdr:rowOff>87539</xdr:rowOff>
    </xdr:from>
    <xdr:to>
      <xdr:col>10</xdr:col>
      <xdr:colOff>185959</xdr:colOff>
      <xdr:row>21</xdr:row>
      <xdr:rowOff>149679</xdr:rowOff>
    </xdr:to>
    <xdr:sp macro="" textlink="">
      <xdr:nvSpPr>
        <xdr:cNvPr id="4" name="Textfeld 3">
          <a:extLst>
            <a:ext uri="{FF2B5EF4-FFF2-40B4-BE49-F238E27FC236}">
              <a16:creationId xmlns:a16="http://schemas.microsoft.com/office/drawing/2014/main" id="{7702792F-76E6-4113-8DE9-2025C0C5412F}"/>
            </a:ext>
          </a:extLst>
        </xdr:cNvPr>
        <xdr:cNvSpPr txBox="1"/>
      </xdr:nvSpPr>
      <xdr:spPr>
        <a:xfrm>
          <a:off x="10918819" y="10660289"/>
          <a:ext cx="2329997" cy="1300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85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7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a:p>
          <a:endParaRPr lang="de-DE" sz="4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- 80</a:t>
          </a:r>
          <a:r>
            <a:rPr lang="de-DE" sz="1400" b="1" baseline="0">
              <a:latin typeface="Arial" panose="020B0604020202020204" pitchFamily="34" charset="0"/>
              <a:cs typeface="Arial" panose="020B0604020202020204" pitchFamily="34" charset="0"/>
            </a:rPr>
            <a:t> °C</a:t>
          </a:r>
          <a:endParaRPr lang="de-DE" sz="14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1704975</xdr:colOff>
          <xdr:row>20</xdr:row>
          <xdr:rowOff>9525</xdr:rowOff>
        </xdr:from>
        <xdr:to>
          <xdr:col>11</xdr:col>
          <xdr:colOff>0</xdr:colOff>
          <xdr:row>21</xdr:row>
          <xdr:rowOff>0</xdr:rowOff>
        </xdr:to>
        <xdr:sp macro="" textlink="">
          <xdr:nvSpPr>
            <xdr:cNvPr id="3110" name="Group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9525</xdr:rowOff>
        </xdr:from>
        <xdr:to>
          <xdr:col>6</xdr:col>
          <xdr:colOff>9525</xdr:colOff>
          <xdr:row>21</xdr:row>
          <xdr:rowOff>0</xdr:rowOff>
        </xdr:to>
        <xdr:sp macro="" textlink="">
          <xdr:nvSpPr>
            <xdr:cNvPr id="3111" name="Group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11</xdr:col>
          <xdr:colOff>0</xdr:colOff>
          <xdr:row>20</xdr:row>
          <xdr:rowOff>1238250</xdr:rowOff>
        </xdr:to>
        <xdr:sp macro="" textlink="">
          <xdr:nvSpPr>
            <xdr:cNvPr id="3112" name="Group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134934</xdr:colOff>
          <xdr:row>20</xdr:row>
          <xdr:rowOff>102052</xdr:rowOff>
        </xdr:from>
        <xdr:to>
          <xdr:col>9</xdr:col>
          <xdr:colOff>888997</xdr:colOff>
          <xdr:row>20</xdr:row>
          <xdr:rowOff>1206952</xdr:rowOff>
        </xdr:to>
        <xdr:grpSp>
          <xdr:nvGrpSpPr>
            <xdr:cNvPr id="7" name="Gruppieren 6">
              <a:extLst>
                <a:ext uri="{FF2B5EF4-FFF2-40B4-BE49-F238E27FC236}">
                  <a16:creationId xmlns:a16="http://schemas.microsoft.com/office/drawing/2014/main" id="{19AA4848-CDA0-4E03-8EE3-4372A73E0574}"/>
                </a:ext>
              </a:extLst>
            </xdr:cNvPr>
            <xdr:cNvGrpSpPr/>
          </xdr:nvGrpSpPr>
          <xdr:grpSpPr>
            <a:xfrm>
              <a:off x="10155234" y="10617652"/>
              <a:ext cx="1897063" cy="1104900"/>
              <a:chOff x="2432050" y="6019795"/>
              <a:chExt cx="895350" cy="1193787"/>
            </a:xfrm>
          </xdr:grpSpPr>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2432050" y="6019795"/>
                <a:ext cx="89535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2432050" y="6347883"/>
                <a:ext cx="895350" cy="2095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2432050" y="6675967"/>
                <a:ext cx="895350" cy="2095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2432050" y="7004028"/>
                <a:ext cx="895350" cy="2095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102350</xdr:colOff>
      <xdr:row>5</xdr:row>
      <xdr:rowOff>143411</xdr:rowOff>
    </xdr:from>
    <xdr:to>
      <xdr:col>1</xdr:col>
      <xdr:colOff>1073371</xdr:colOff>
      <xdr:row>7</xdr:row>
      <xdr:rowOff>487899</xdr:rowOff>
    </xdr:to>
    <xdr:grpSp>
      <xdr:nvGrpSpPr>
        <xdr:cNvPr id="6" name="Gruppieren 5">
          <a:extLst>
            <a:ext uri="{FF2B5EF4-FFF2-40B4-BE49-F238E27FC236}">
              <a16:creationId xmlns:a16="http://schemas.microsoft.com/office/drawing/2014/main" id="{45E94170-9A73-1908-77F0-DFC554A97C38}"/>
            </a:ext>
          </a:extLst>
        </xdr:cNvPr>
        <xdr:cNvGrpSpPr/>
      </xdr:nvGrpSpPr>
      <xdr:grpSpPr>
        <a:xfrm>
          <a:off x="102350" y="857786"/>
          <a:ext cx="1721115" cy="1249363"/>
          <a:chOff x="23812" y="889529"/>
          <a:chExt cx="1725613" cy="1572331"/>
        </a:xfrm>
        <a:solidFill>
          <a:schemeClr val="accent1">
            <a:lumMod val="40000"/>
            <a:lumOff val="60000"/>
          </a:schemeClr>
        </a:solidFill>
      </xdr:grpSpPr>
      <xdr:sp macro="" textlink="">
        <xdr:nvSpPr>
          <xdr:cNvPr id="3" name="Pfeil: nach unten 2">
            <a:extLst>
              <a:ext uri="{FF2B5EF4-FFF2-40B4-BE49-F238E27FC236}">
                <a16:creationId xmlns:a16="http://schemas.microsoft.com/office/drawing/2014/main" id="{5B4B4F8C-173B-E287-C683-37816C19C23A}"/>
              </a:ext>
            </a:extLst>
          </xdr:cNvPr>
          <xdr:cNvSpPr/>
        </xdr:nvSpPr>
        <xdr:spPr>
          <a:xfrm>
            <a:off x="23812" y="1000936"/>
            <a:ext cx="546100" cy="1460924"/>
          </a:xfrm>
          <a:prstGeom prst="downArrow">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de-DE" sz="1200" b="1" kern="1200">
              <a:solidFill>
                <a:sysClr val="windowText" lastClr="000000"/>
              </a:solidFill>
            </a:endParaRPr>
          </a:p>
        </xdr:txBody>
      </xdr:sp>
      <xdr:sp macro="" textlink="">
        <xdr:nvSpPr>
          <xdr:cNvPr id="4" name="Rechteck 3">
            <a:extLst>
              <a:ext uri="{FF2B5EF4-FFF2-40B4-BE49-F238E27FC236}">
                <a16:creationId xmlns:a16="http://schemas.microsoft.com/office/drawing/2014/main" id="{C675CFDD-4A79-3569-CC8D-62D03DDFAC10}"/>
              </a:ext>
            </a:extLst>
          </xdr:cNvPr>
          <xdr:cNvSpPr/>
        </xdr:nvSpPr>
        <xdr:spPr>
          <a:xfrm>
            <a:off x="59531" y="889529"/>
            <a:ext cx="1689894" cy="720197"/>
          </a:xfrm>
          <a:prstGeom prst="rect">
            <a:avLst/>
          </a:prstGeom>
          <a:grp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l"/>
            <a:r>
              <a:rPr lang="de-DE" sz="1400" b="0" kern="1200">
                <a:solidFill>
                  <a:sysClr val="windowText" lastClr="000000"/>
                </a:solidFill>
                <a:latin typeface="Arial" panose="020B0604020202020204" pitchFamily="34" charset="0"/>
                <a:cs typeface="Arial" panose="020B0604020202020204" pitchFamily="34" charset="0"/>
              </a:rPr>
              <a:t>Please mark your</a:t>
            </a:r>
            <a:r>
              <a:rPr lang="de-DE" sz="1400" b="0" kern="1200" baseline="0">
                <a:solidFill>
                  <a:sysClr val="windowText" lastClr="000000"/>
                </a:solidFill>
                <a:latin typeface="Arial" panose="020B0604020202020204" pitchFamily="34" charset="0"/>
                <a:cs typeface="Arial" panose="020B0604020202020204" pitchFamily="34" charset="0"/>
              </a:rPr>
              <a:t> selection </a:t>
            </a:r>
            <a:r>
              <a:rPr lang="de-DE" sz="1400" b="0" kern="1200">
                <a:solidFill>
                  <a:sysClr val="windowText" lastClr="000000"/>
                </a:solidFill>
                <a:latin typeface="Arial" panose="020B0604020202020204" pitchFamily="34" charset="0"/>
                <a:cs typeface="Arial" panose="020B0604020202020204" pitchFamily="34" charset="0"/>
              </a:rPr>
              <a:t>with "x"</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876011</xdr:colOff>
      <xdr:row>0</xdr:row>
      <xdr:rowOff>155632</xdr:rowOff>
    </xdr:from>
    <xdr:to>
      <xdr:col>10</xdr:col>
      <xdr:colOff>959304</xdr:colOff>
      <xdr:row>0</xdr:row>
      <xdr:rowOff>714643</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48761" y="155632"/>
          <a:ext cx="2378364" cy="5526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25</xdr:row>
          <xdr:rowOff>123825</xdr:rowOff>
        </xdr:from>
        <xdr:to>
          <xdr:col>2</xdr:col>
          <xdr:colOff>962025</xdr:colOff>
          <xdr:row>25</xdr:row>
          <xdr:rowOff>333375</xdr:rowOff>
        </xdr:to>
        <xdr:sp macro="" textlink="">
          <xdr:nvSpPr>
            <xdr:cNvPr id="5133" name="Option Button 13" descr="Send back to customer"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xdr:row>
          <xdr:rowOff>85725</xdr:rowOff>
        </xdr:from>
        <xdr:to>
          <xdr:col>2</xdr:col>
          <xdr:colOff>962025</xdr:colOff>
          <xdr:row>26</xdr:row>
          <xdr:rowOff>314325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xdr:row>
          <xdr:rowOff>47625</xdr:rowOff>
        </xdr:from>
        <xdr:to>
          <xdr:col>2</xdr:col>
          <xdr:colOff>962025</xdr:colOff>
          <xdr:row>27</xdr:row>
          <xdr:rowOff>276225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444504</xdr:colOff>
      <xdr:row>25</xdr:row>
      <xdr:rowOff>170706</xdr:rowOff>
    </xdr:from>
    <xdr:to>
      <xdr:col>10</xdr:col>
      <xdr:colOff>952504</xdr:colOff>
      <xdr:row>27</xdr:row>
      <xdr:rowOff>355434</xdr:rowOff>
    </xdr:to>
    <xdr:sp macro="" textlink="">
      <xdr:nvSpPr>
        <xdr:cNvPr id="5" name="Textfeld 4">
          <a:extLst>
            <a:ext uri="{FF2B5EF4-FFF2-40B4-BE49-F238E27FC236}">
              <a16:creationId xmlns:a16="http://schemas.microsoft.com/office/drawing/2014/main" id="{93FE27FD-E6E2-4213-B386-26DA4D3730F9}"/>
            </a:ext>
          </a:extLst>
        </xdr:cNvPr>
        <xdr:cNvSpPr txBox="1"/>
      </xdr:nvSpPr>
      <xdr:spPr>
        <a:xfrm>
          <a:off x="9226554" y="11892806"/>
          <a:ext cx="4768850" cy="972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According to</a:t>
          </a:r>
          <a:r>
            <a:rPr lang="de-DE" sz="1400" b="1" baseline="0">
              <a:latin typeface="Arial" panose="020B0604020202020204" pitchFamily="34" charset="0"/>
              <a:cs typeface="Arial" panose="020B0604020202020204" pitchFamily="34" charset="0"/>
            </a:rPr>
            <a:t> MSDS (to be attached) </a:t>
          </a:r>
        </a:p>
        <a:p>
          <a:endParaRPr lang="de-DE" sz="1000" b="1" baseline="0">
            <a:latin typeface="Arial" panose="020B0604020202020204" pitchFamily="34" charset="0"/>
            <a:cs typeface="Arial" panose="020B0604020202020204" pitchFamily="34" charset="0"/>
          </a:endParaRPr>
        </a:p>
        <a:p>
          <a:r>
            <a:rPr lang="de-DE" sz="1400" b="1" baseline="0">
              <a:latin typeface="Arial" panose="020B0604020202020204" pitchFamily="34" charset="0"/>
              <a:cs typeface="Arial" panose="020B0604020202020204" pitchFamily="34" charset="0"/>
            </a:rPr>
            <a:t>According to internal rules</a:t>
          </a:r>
        </a:p>
        <a:p>
          <a:r>
            <a:rPr lang="de-DE" sz="1100" b="0" i="0">
              <a:solidFill>
                <a:schemeClr val="dk1"/>
              </a:solidFill>
              <a:effectLst/>
              <a:latin typeface="+mn-lt"/>
              <a:ea typeface="+mn-ea"/>
              <a:cs typeface="+mn-cs"/>
            </a:rPr>
            <a:t>We consider all compounds potentially toxic and take measures to prevent exposure and ensure proper disposal according to local regulations</a:t>
          </a:r>
          <a:endParaRPr lang="de-DE" sz="1400" b="1" baseline="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25</xdr:row>
          <xdr:rowOff>161925</xdr:rowOff>
        </xdr:from>
        <xdr:to>
          <xdr:col>7</xdr:col>
          <xdr:colOff>1171575</xdr:colOff>
          <xdr:row>25</xdr:row>
          <xdr:rowOff>371475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26</xdr:row>
          <xdr:rowOff>123825</xdr:rowOff>
        </xdr:from>
        <xdr:to>
          <xdr:col>7</xdr:col>
          <xdr:colOff>1171575</xdr:colOff>
          <xdr:row>26</xdr:row>
          <xdr:rowOff>333375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5</xdr:col>
          <xdr:colOff>19050</xdr:colOff>
          <xdr:row>28</xdr:row>
          <xdr:rowOff>9525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1276350</xdr:colOff>
          <xdr:row>25</xdr:row>
          <xdr:rowOff>0</xdr:rowOff>
        </xdr:from>
        <xdr:to>
          <xdr:col>10</xdr:col>
          <xdr:colOff>1076325</xdr:colOff>
          <xdr:row>28</xdr:row>
          <xdr:rowOff>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421822</xdr:colOff>
      <xdr:row>24</xdr:row>
      <xdr:rowOff>173719</xdr:rowOff>
    </xdr:from>
    <xdr:to>
      <xdr:col>3</xdr:col>
      <xdr:colOff>188233</xdr:colOff>
      <xdr:row>24</xdr:row>
      <xdr:rowOff>1092709</xdr:rowOff>
    </xdr:to>
    <xdr:sp macro="" textlink="">
      <xdr:nvSpPr>
        <xdr:cNvPr id="7" name="Textfeld 6">
          <a:extLst>
            <a:ext uri="{FF2B5EF4-FFF2-40B4-BE49-F238E27FC236}">
              <a16:creationId xmlns:a16="http://schemas.microsoft.com/office/drawing/2014/main" id="{0013EBB1-424E-474F-9562-C3DAFB53B34E}"/>
            </a:ext>
          </a:extLst>
        </xdr:cNvPr>
        <xdr:cNvSpPr txBox="1"/>
      </xdr:nvSpPr>
      <xdr:spPr>
        <a:xfrm>
          <a:off x="2884715" y="11508469"/>
          <a:ext cx="1276804" cy="918990"/>
        </a:xfrm>
        <a:prstGeom prst="rect">
          <a:avLst/>
        </a:prstGeom>
        <a:solidFill>
          <a:srgbClr val="CCE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10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24</xdr:row>
          <xdr:rowOff>171450</xdr:rowOff>
        </xdr:from>
        <xdr:to>
          <xdr:col>2</xdr:col>
          <xdr:colOff>400050</xdr:colOff>
          <xdr:row>24</xdr:row>
          <xdr:rowOff>400050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409575</xdr:rowOff>
        </xdr:from>
        <xdr:to>
          <xdr:col>2</xdr:col>
          <xdr:colOff>361950</xdr:colOff>
          <xdr:row>24</xdr:row>
          <xdr:rowOff>790575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809625</xdr:rowOff>
        </xdr:from>
        <xdr:to>
          <xdr:col>2</xdr:col>
          <xdr:colOff>495300</xdr:colOff>
          <xdr:row>24</xdr:row>
          <xdr:rowOff>1095375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6</xdr:col>
          <xdr:colOff>9525</xdr:colOff>
          <xdr:row>25</xdr:row>
          <xdr:rowOff>9525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193673</xdr:colOff>
      <xdr:row>25</xdr:row>
      <xdr:rowOff>126543</xdr:rowOff>
    </xdr:from>
    <xdr:to>
      <xdr:col>5</xdr:col>
      <xdr:colOff>817337</xdr:colOff>
      <xdr:row>27</xdr:row>
      <xdr:rowOff>317047</xdr:rowOff>
    </xdr:to>
    <xdr:sp macro="" textlink="">
      <xdr:nvSpPr>
        <xdr:cNvPr id="3" name="Textfeld 2">
          <a:extLst>
            <a:ext uri="{FF2B5EF4-FFF2-40B4-BE49-F238E27FC236}">
              <a16:creationId xmlns:a16="http://schemas.microsoft.com/office/drawing/2014/main" id="{D7B4CD2A-C725-4440-9D51-238396DB18D0}"/>
            </a:ext>
          </a:extLst>
        </xdr:cNvPr>
        <xdr:cNvSpPr txBox="1"/>
      </xdr:nvSpPr>
      <xdr:spPr>
        <a:xfrm>
          <a:off x="2656566" y="12563472"/>
          <a:ext cx="4596950" cy="97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300" b="1">
              <a:latin typeface="Arial" panose="020B0604020202020204" pitchFamily="34" charset="0"/>
              <a:cs typeface="Arial" panose="020B0604020202020204" pitchFamily="34" charset="0"/>
            </a:rPr>
            <a:t>Discard 6 weeks after submission of report </a:t>
          </a:r>
        </a:p>
        <a:p>
          <a:endParaRPr lang="de-DE" sz="1300" b="1">
            <a:latin typeface="Arial" panose="020B0604020202020204" pitchFamily="34" charset="0"/>
            <a:cs typeface="Arial" panose="020B0604020202020204" pitchFamily="34" charset="0"/>
          </a:endParaRPr>
        </a:p>
        <a:p>
          <a:r>
            <a:rPr lang="de-DE" sz="1300" b="1">
              <a:latin typeface="Arial" panose="020B0604020202020204" pitchFamily="34" charset="0"/>
              <a:cs typeface="Arial" panose="020B0604020202020204" pitchFamily="34" charset="0"/>
            </a:rPr>
            <a:t>Return</a:t>
          </a:r>
          <a:r>
            <a:rPr lang="de-DE" sz="1300" b="1" baseline="0">
              <a:latin typeface="Arial" panose="020B0604020202020204" pitchFamily="34" charset="0"/>
              <a:cs typeface="Arial" panose="020B0604020202020204" pitchFamily="34" charset="0"/>
            </a:rPr>
            <a:t> shipment at customer´s expense</a:t>
          </a:r>
        </a:p>
        <a:p>
          <a:endParaRPr lang="de-DE" sz="1300" b="1">
            <a:latin typeface="Arial" panose="020B0604020202020204" pitchFamily="34" charset="0"/>
            <a:cs typeface="Arial" panose="020B0604020202020204" pitchFamily="34" charset="0"/>
          </a:endParaRPr>
        </a:p>
        <a:p>
          <a:r>
            <a:rPr lang="de-DE" sz="1300" b="1" baseline="0">
              <a:solidFill>
                <a:sysClr val="windowText" lastClr="000000"/>
              </a:solidFill>
              <a:latin typeface="Arial" panose="020B0604020202020204" pitchFamily="34" charset="0"/>
              <a:cs typeface="Arial" panose="020B0604020202020204" pitchFamily="34" charset="0"/>
            </a:rPr>
            <a:t>Continued storage at cost</a:t>
          </a:r>
          <a:endParaRPr lang="de-DE" sz="13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396415</xdr:colOff>
      <xdr:row>24</xdr:row>
      <xdr:rowOff>49891</xdr:rowOff>
    </xdr:from>
    <xdr:to>
      <xdr:col>10</xdr:col>
      <xdr:colOff>175526</xdr:colOff>
      <xdr:row>25</xdr:row>
      <xdr:rowOff>139246</xdr:rowOff>
    </xdr:to>
    <xdr:sp macro="" textlink="">
      <xdr:nvSpPr>
        <xdr:cNvPr id="4" name="Textfeld 3">
          <a:extLst>
            <a:ext uri="{FF2B5EF4-FFF2-40B4-BE49-F238E27FC236}">
              <a16:creationId xmlns:a16="http://schemas.microsoft.com/office/drawing/2014/main" id="{F234A69C-3F07-42E7-8ECE-D9E78AAA7D8E}"/>
            </a:ext>
          </a:extLst>
        </xdr:cNvPr>
        <xdr:cNvSpPr txBox="1"/>
      </xdr:nvSpPr>
      <xdr:spPr>
        <a:xfrm>
          <a:off x="11513451" y="11384641"/>
          <a:ext cx="2037896" cy="1191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9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6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a:p>
          <a:endParaRPr lang="de-DE" sz="5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- 80</a:t>
          </a:r>
          <a:r>
            <a:rPr lang="de-DE" sz="1400" b="1" baseline="0">
              <a:latin typeface="Arial" panose="020B0604020202020204" pitchFamily="34" charset="0"/>
              <a:cs typeface="Arial" panose="020B0604020202020204" pitchFamily="34" charset="0"/>
            </a:rPr>
            <a:t> °C</a:t>
          </a:r>
          <a:endParaRPr lang="de-DE" sz="14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8</xdr:col>
          <xdr:colOff>134934</xdr:colOff>
          <xdr:row>24</xdr:row>
          <xdr:rowOff>55782</xdr:rowOff>
        </xdr:from>
        <xdr:to>
          <xdr:col>9</xdr:col>
          <xdr:colOff>885822</xdr:colOff>
          <xdr:row>24</xdr:row>
          <xdr:rowOff>1159772</xdr:rowOff>
        </xdr:to>
        <xdr:grpSp>
          <xdr:nvGrpSpPr>
            <xdr:cNvPr id="6" name="Gruppieren 5">
              <a:extLst>
                <a:ext uri="{FF2B5EF4-FFF2-40B4-BE49-F238E27FC236}">
                  <a16:creationId xmlns:a16="http://schemas.microsoft.com/office/drawing/2014/main" id="{21ADD3C9-43F1-4320-886D-F46484B91884}"/>
                </a:ext>
              </a:extLst>
            </xdr:cNvPr>
            <xdr:cNvGrpSpPr/>
          </xdr:nvGrpSpPr>
          <xdr:grpSpPr>
            <a:xfrm>
              <a:off x="10694077" y="11404139"/>
              <a:ext cx="1893888" cy="1103990"/>
              <a:chOff x="2432050" y="5945455"/>
              <a:chExt cx="896809" cy="1201038"/>
            </a:xfrm>
            <a:solidFill>
              <a:srgbClr val="CCECFF"/>
            </a:solidFill>
          </xdr:grpSpPr>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2432050" y="5945455"/>
                <a:ext cx="895350" cy="2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2432050" y="6285562"/>
                <a:ext cx="893893" cy="2083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2432050" y="6601183"/>
                <a:ext cx="896809" cy="2071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2432050" y="6934482"/>
                <a:ext cx="896809" cy="2120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10</xdr:col>
          <xdr:colOff>1076325</xdr:colOff>
          <xdr:row>25</xdr:row>
          <xdr:rowOff>0</xdr:rowOff>
        </xdr:to>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828385</xdr:colOff>
      <xdr:row>0</xdr:row>
      <xdr:rowOff>139757</xdr:rowOff>
    </xdr:from>
    <xdr:to>
      <xdr:col>10</xdr:col>
      <xdr:colOff>1092200</xdr:colOff>
      <xdr:row>0</xdr:row>
      <xdr:rowOff>706210</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6135" y="139757"/>
          <a:ext cx="2425990" cy="566453"/>
        </a:xfrm>
        <a:prstGeom prst="rect">
          <a:avLst/>
        </a:prstGeom>
      </xdr:spPr>
    </xdr:pic>
    <xdr:clientData/>
  </xdr:twoCellAnchor>
  <xdr:twoCellAnchor>
    <xdr:from>
      <xdr:col>2</xdr:col>
      <xdr:colOff>397927</xdr:colOff>
      <xdr:row>30</xdr:row>
      <xdr:rowOff>162529</xdr:rowOff>
    </xdr:from>
    <xdr:to>
      <xdr:col>6</xdr:col>
      <xdr:colOff>66674</xdr:colOff>
      <xdr:row>32</xdr:row>
      <xdr:rowOff>352425</xdr:rowOff>
    </xdr:to>
    <xdr:sp macro="" textlink="">
      <xdr:nvSpPr>
        <xdr:cNvPr id="4" name="Textfeld 3">
          <a:extLst>
            <a:ext uri="{FF2B5EF4-FFF2-40B4-BE49-F238E27FC236}">
              <a16:creationId xmlns:a16="http://schemas.microsoft.com/office/drawing/2014/main" id="{C71BE659-0BA2-4638-8A69-1CAA6338BE40}"/>
            </a:ext>
          </a:extLst>
        </xdr:cNvPr>
        <xdr:cNvSpPr txBox="1"/>
      </xdr:nvSpPr>
      <xdr:spPr>
        <a:xfrm>
          <a:off x="2715677" y="14862779"/>
          <a:ext cx="5367872" cy="11106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Discard 6 weeks after submission of report</a:t>
          </a:r>
        </a:p>
        <a:p>
          <a:endParaRPr lang="de-DE" sz="14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Return</a:t>
          </a:r>
          <a:r>
            <a:rPr lang="de-DE" sz="1400" b="1" baseline="0">
              <a:latin typeface="Arial" panose="020B0604020202020204" pitchFamily="34" charset="0"/>
              <a:cs typeface="Arial" panose="020B0604020202020204" pitchFamily="34" charset="0"/>
            </a:rPr>
            <a:t> shipment at customer´s expense</a:t>
          </a:r>
        </a:p>
        <a:p>
          <a:endParaRPr lang="de-DE" sz="1000" b="1" baseline="0">
            <a:solidFill>
              <a:sysClr val="windowText" lastClr="000000"/>
            </a:solidFill>
            <a:latin typeface="Arial" panose="020B0604020202020204" pitchFamily="34" charset="0"/>
            <a:cs typeface="Arial" panose="020B0604020202020204" pitchFamily="34" charset="0"/>
          </a:endParaRPr>
        </a:p>
        <a:p>
          <a:r>
            <a:rPr lang="de-DE" sz="1400" b="1" baseline="0">
              <a:solidFill>
                <a:sysClr val="windowText" lastClr="000000"/>
              </a:solidFill>
              <a:latin typeface="Arial" panose="020B0604020202020204" pitchFamily="34" charset="0"/>
              <a:cs typeface="Arial" panose="020B0604020202020204" pitchFamily="34" charset="0"/>
            </a:rPr>
            <a:t>Continued storage at cost</a:t>
          </a:r>
          <a:endParaRPr lang="de-DE" sz="1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444504</xdr:colOff>
      <xdr:row>30</xdr:row>
      <xdr:rowOff>170706</xdr:rowOff>
    </xdr:from>
    <xdr:to>
      <xdr:col>10</xdr:col>
      <xdr:colOff>952504</xdr:colOff>
      <xdr:row>32</xdr:row>
      <xdr:rowOff>355434</xdr:rowOff>
    </xdr:to>
    <xdr:sp macro="" textlink="">
      <xdr:nvSpPr>
        <xdr:cNvPr id="6" name="Textfeld 5">
          <a:extLst>
            <a:ext uri="{FF2B5EF4-FFF2-40B4-BE49-F238E27FC236}">
              <a16:creationId xmlns:a16="http://schemas.microsoft.com/office/drawing/2014/main" id="{28190B21-35EE-4EAA-86CA-6130853285C7}"/>
            </a:ext>
          </a:extLst>
        </xdr:cNvPr>
        <xdr:cNvSpPr txBox="1"/>
      </xdr:nvSpPr>
      <xdr:spPr>
        <a:xfrm>
          <a:off x="9817104" y="12330956"/>
          <a:ext cx="4489450" cy="972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According to</a:t>
          </a:r>
          <a:r>
            <a:rPr lang="de-DE" sz="1400" b="1" baseline="0">
              <a:latin typeface="Arial" panose="020B0604020202020204" pitchFamily="34" charset="0"/>
              <a:cs typeface="Arial" panose="020B0604020202020204" pitchFamily="34" charset="0"/>
            </a:rPr>
            <a:t> MSDS (to be attached) </a:t>
          </a:r>
        </a:p>
        <a:p>
          <a:endParaRPr lang="de-DE" sz="1000" b="1" baseline="0">
            <a:latin typeface="Arial" panose="020B0604020202020204" pitchFamily="34" charset="0"/>
            <a:cs typeface="Arial" panose="020B0604020202020204" pitchFamily="34" charset="0"/>
          </a:endParaRPr>
        </a:p>
        <a:p>
          <a:r>
            <a:rPr lang="de-DE" sz="1400" b="1" baseline="0">
              <a:latin typeface="Arial" panose="020B0604020202020204" pitchFamily="34" charset="0"/>
              <a:cs typeface="Arial" panose="020B0604020202020204" pitchFamily="34" charset="0"/>
            </a:rPr>
            <a:t>According to internal rules</a:t>
          </a:r>
        </a:p>
        <a:p>
          <a:r>
            <a:rPr lang="de-DE" sz="1100" b="0" i="0">
              <a:solidFill>
                <a:schemeClr val="dk1"/>
              </a:solidFill>
              <a:effectLst/>
              <a:latin typeface="+mn-lt"/>
              <a:ea typeface="+mn-ea"/>
              <a:cs typeface="+mn-cs"/>
            </a:rPr>
            <a:t>We consider all compounds potentially toxic and take measures to prevent exposure and ensure proper disposal according to local regulations</a:t>
          </a:r>
          <a:endParaRPr lang="de-DE" sz="1400" b="1" baseline="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30</xdr:row>
          <xdr:rowOff>161925</xdr:rowOff>
        </xdr:from>
        <xdr:to>
          <xdr:col>7</xdr:col>
          <xdr:colOff>1171575</xdr:colOff>
          <xdr:row>30</xdr:row>
          <xdr:rowOff>371475</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xdr:row>
          <xdr:rowOff>123825</xdr:rowOff>
        </xdr:from>
        <xdr:to>
          <xdr:col>7</xdr:col>
          <xdr:colOff>1171575</xdr:colOff>
          <xdr:row>31</xdr:row>
          <xdr:rowOff>333375</xdr:rowOff>
        </xdr:to>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1257300</xdr:colOff>
          <xdr:row>33</xdr:row>
          <xdr:rowOff>9525</xdr:rowOff>
        </xdr:to>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503464</xdr:colOff>
      <xdr:row>29</xdr:row>
      <xdr:rowOff>173719</xdr:rowOff>
    </xdr:from>
    <xdr:to>
      <xdr:col>3</xdr:col>
      <xdr:colOff>266700</xdr:colOff>
      <xdr:row>29</xdr:row>
      <xdr:rowOff>1099059</xdr:rowOff>
    </xdr:to>
    <xdr:sp macro="" textlink="">
      <xdr:nvSpPr>
        <xdr:cNvPr id="7" name="Textfeld 6">
          <a:extLst>
            <a:ext uri="{FF2B5EF4-FFF2-40B4-BE49-F238E27FC236}">
              <a16:creationId xmlns:a16="http://schemas.microsoft.com/office/drawing/2014/main" id="{8D64AFCC-9829-4273-A304-88FCC4D02F50}"/>
            </a:ext>
          </a:extLst>
        </xdr:cNvPr>
        <xdr:cNvSpPr txBox="1"/>
      </xdr:nvSpPr>
      <xdr:spPr>
        <a:xfrm>
          <a:off x="2960914" y="11241769"/>
          <a:ext cx="1268186" cy="918990"/>
        </a:xfrm>
        <a:prstGeom prst="rect">
          <a:avLst/>
        </a:prstGeom>
        <a:solidFill>
          <a:srgbClr val="CCE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10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29</xdr:row>
          <xdr:rowOff>171450</xdr:rowOff>
        </xdr:from>
        <xdr:to>
          <xdr:col>2</xdr:col>
          <xdr:colOff>1076325</xdr:colOff>
          <xdr:row>29</xdr:row>
          <xdr:rowOff>381000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29</xdr:row>
          <xdr:rowOff>504825</xdr:rowOff>
        </xdr:from>
        <xdr:to>
          <xdr:col>2</xdr:col>
          <xdr:colOff>1076325</xdr:colOff>
          <xdr:row>29</xdr:row>
          <xdr:rowOff>714375</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29</xdr:row>
          <xdr:rowOff>828675</xdr:rowOff>
        </xdr:from>
        <xdr:to>
          <xdr:col>2</xdr:col>
          <xdr:colOff>1076325</xdr:colOff>
          <xdr:row>29</xdr:row>
          <xdr:rowOff>1047750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9525</xdr:rowOff>
        </xdr:from>
        <xdr:to>
          <xdr:col>5</xdr:col>
          <xdr:colOff>857250</xdr:colOff>
          <xdr:row>29</xdr:row>
          <xdr:rowOff>1514475</xdr:rowOff>
        </xdr:to>
        <xdr:sp macro="" textlink="">
          <xdr:nvSpPr>
            <xdr:cNvPr id="6172" name="Group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150287</xdr:colOff>
          <xdr:row>30</xdr:row>
          <xdr:rowOff>190502</xdr:rowOff>
        </xdr:from>
        <xdr:to>
          <xdr:col>2</xdr:col>
          <xdr:colOff>1083737</xdr:colOff>
          <xdr:row>32</xdr:row>
          <xdr:rowOff>192624</xdr:rowOff>
        </xdr:to>
        <xdr:grpSp>
          <xdr:nvGrpSpPr>
            <xdr:cNvPr id="8" name="Gruppieren 7">
              <a:extLst>
                <a:ext uri="{FF2B5EF4-FFF2-40B4-BE49-F238E27FC236}">
                  <a16:creationId xmlns:a16="http://schemas.microsoft.com/office/drawing/2014/main" id="{AE4796F8-AF67-FD2F-0233-253999AF47F8}"/>
                </a:ext>
              </a:extLst>
            </xdr:cNvPr>
            <xdr:cNvGrpSpPr/>
          </xdr:nvGrpSpPr>
          <xdr:grpSpPr>
            <a:xfrm>
              <a:off x="2356912" y="15335252"/>
              <a:ext cx="933450" cy="922872"/>
              <a:chOff x="2584450" y="15197676"/>
              <a:chExt cx="933450" cy="933392"/>
            </a:xfrm>
          </xdr:grpSpPr>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2584450" y="15197676"/>
                <a:ext cx="927100" cy="211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2584450" y="15563852"/>
                <a:ext cx="933450" cy="2116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2584450" y="15919408"/>
                <a:ext cx="908050" cy="211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5</xdr:col>
          <xdr:colOff>0</xdr:colOff>
          <xdr:row>33</xdr:row>
          <xdr:rowOff>9525</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8</xdr:col>
      <xdr:colOff>389164</xdr:colOff>
      <xdr:row>29</xdr:row>
      <xdr:rowOff>161017</xdr:rowOff>
    </xdr:from>
    <xdr:to>
      <xdr:col>10</xdr:col>
      <xdr:colOff>177800</xdr:colOff>
      <xdr:row>29</xdr:row>
      <xdr:rowOff>1372107</xdr:rowOff>
    </xdr:to>
    <xdr:sp macro="" textlink="">
      <xdr:nvSpPr>
        <xdr:cNvPr id="3" name="Textfeld 2">
          <a:extLst>
            <a:ext uri="{FF2B5EF4-FFF2-40B4-BE49-F238E27FC236}">
              <a16:creationId xmlns:a16="http://schemas.microsoft.com/office/drawing/2014/main" id="{7423D09B-F6EF-467D-AD15-E359B2DF2E96}"/>
            </a:ext>
          </a:extLst>
        </xdr:cNvPr>
        <xdr:cNvSpPr txBox="1"/>
      </xdr:nvSpPr>
      <xdr:spPr>
        <a:xfrm>
          <a:off x="10993664" y="13765892"/>
          <a:ext cx="2058761" cy="1211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9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- 80</a:t>
          </a:r>
          <a:r>
            <a:rPr lang="de-DE" sz="1400" b="1" baseline="0">
              <a:latin typeface="Arial" panose="020B0604020202020204" pitchFamily="34" charset="0"/>
              <a:cs typeface="Arial" panose="020B0604020202020204" pitchFamily="34" charset="0"/>
            </a:rPr>
            <a:t> °C</a:t>
          </a:r>
          <a:endParaRPr lang="de-DE" sz="14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29</xdr:row>
          <xdr:rowOff>180975</xdr:rowOff>
        </xdr:from>
        <xdr:to>
          <xdr:col>8</xdr:col>
          <xdr:colOff>962025</xdr:colOff>
          <xdr:row>29</xdr:row>
          <xdr:rowOff>390525</xdr:rowOff>
        </xdr:to>
        <xdr:sp macro="" textlink="">
          <xdr:nvSpPr>
            <xdr:cNvPr id="6185" name="Option Button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790575</xdr:rowOff>
        </xdr:from>
        <xdr:to>
          <xdr:col>8</xdr:col>
          <xdr:colOff>962025</xdr:colOff>
          <xdr:row>29</xdr:row>
          <xdr:rowOff>1000125</xdr:rowOff>
        </xdr:to>
        <xdr:sp macro="" textlink="">
          <xdr:nvSpPr>
            <xdr:cNvPr id="6186" name="Option Button 42" hidden="1">
              <a:extLst>
                <a:ext uri="{63B3BB69-23CF-44E3-9099-C40C66FF867C}">
                  <a14:compatExt spid="_x0000_s6186"/>
                </a:ext>
                <a:ext uri="{FF2B5EF4-FFF2-40B4-BE49-F238E27FC236}">
                  <a16:creationId xmlns:a16="http://schemas.microsoft.com/office/drawing/2014/main" id="{00000000-0008-0000-04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1143000</xdr:rowOff>
        </xdr:from>
        <xdr:to>
          <xdr:col>8</xdr:col>
          <xdr:colOff>962025</xdr:colOff>
          <xdr:row>29</xdr:row>
          <xdr:rowOff>1352550</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00000000-0008-0000-04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485775</xdr:rowOff>
        </xdr:from>
        <xdr:to>
          <xdr:col>8</xdr:col>
          <xdr:colOff>962025</xdr:colOff>
          <xdr:row>29</xdr:row>
          <xdr:rowOff>676275</xdr:rowOff>
        </xdr:to>
        <xdr:sp macro="" textlink="">
          <xdr:nvSpPr>
            <xdr:cNvPr id="6188" name="Option Button 44" hidden="1">
              <a:extLst>
                <a:ext uri="{63B3BB69-23CF-44E3-9099-C40C66FF867C}">
                  <a14:compatExt spid="_x0000_s6188"/>
                </a:ext>
                <a:ext uri="{FF2B5EF4-FFF2-40B4-BE49-F238E27FC236}">
                  <a16:creationId xmlns:a16="http://schemas.microsoft.com/office/drawing/2014/main" id="{00000000-0008-0000-04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1704975</xdr:colOff>
          <xdr:row>28</xdr:row>
          <xdr:rowOff>466725</xdr:rowOff>
        </xdr:from>
        <xdr:to>
          <xdr:col>10</xdr:col>
          <xdr:colOff>1257300</xdr:colOff>
          <xdr:row>30</xdr:row>
          <xdr:rowOff>9525</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4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8</xdr:col>
      <xdr:colOff>1209385</xdr:colOff>
      <xdr:row>0</xdr:row>
      <xdr:rowOff>155632</xdr:rowOff>
    </xdr:from>
    <xdr:to>
      <xdr:col>10</xdr:col>
      <xdr:colOff>1168400</xdr:colOff>
      <xdr:row>0</xdr:row>
      <xdr:rowOff>763390</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9885" y="155632"/>
          <a:ext cx="2632365" cy="607758"/>
        </a:xfrm>
        <a:prstGeom prst="rect">
          <a:avLst/>
        </a:prstGeom>
      </xdr:spPr>
    </xdr:pic>
    <xdr:clientData/>
  </xdr:twoCellAnchor>
  <xdr:twoCellAnchor>
    <xdr:from>
      <xdr:col>2</xdr:col>
      <xdr:colOff>514047</xdr:colOff>
      <xdr:row>20</xdr:row>
      <xdr:rowOff>41426</xdr:rowOff>
    </xdr:from>
    <xdr:to>
      <xdr:col>3</xdr:col>
      <xdr:colOff>470958</xdr:colOff>
      <xdr:row>20</xdr:row>
      <xdr:rowOff>1058333</xdr:rowOff>
    </xdr:to>
    <xdr:sp macro="" textlink="">
      <xdr:nvSpPr>
        <xdr:cNvPr id="3" name="Textfeld 2">
          <a:extLst>
            <a:ext uri="{FF2B5EF4-FFF2-40B4-BE49-F238E27FC236}">
              <a16:creationId xmlns:a16="http://schemas.microsoft.com/office/drawing/2014/main" id="{7E7A883A-275D-45CC-9395-C25E8718A4BB}"/>
            </a:ext>
          </a:extLst>
        </xdr:cNvPr>
        <xdr:cNvSpPr txBox="1"/>
      </xdr:nvSpPr>
      <xdr:spPr>
        <a:xfrm>
          <a:off x="3519714" y="9725176"/>
          <a:ext cx="1459744" cy="1016907"/>
        </a:xfrm>
        <a:prstGeom prst="rect">
          <a:avLst/>
        </a:prstGeom>
        <a:solidFill>
          <a:srgbClr val="CCE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marL="0" indent="0"/>
          <a:endParaRPr lang="de-DE" sz="1400" b="1">
            <a:solidFill>
              <a:schemeClr val="dk1"/>
            </a:solidFill>
            <a:latin typeface="Arial" panose="020B0604020202020204" pitchFamily="34" charset="0"/>
            <a:ea typeface="+mn-ea"/>
            <a:cs typeface="Arial" panose="020B0604020202020204" pitchFamily="34" charset="0"/>
          </a:endParaRPr>
        </a:p>
        <a:p>
          <a:pPr marL="0" indent="0"/>
          <a:r>
            <a:rPr lang="de-DE" sz="1400" b="1">
              <a:solidFill>
                <a:schemeClr val="dk1"/>
              </a:solidFill>
              <a:latin typeface="Arial" panose="020B0604020202020204" pitchFamily="34" charset="0"/>
              <a:ea typeface="+mn-ea"/>
              <a:cs typeface="Arial" panose="020B0604020202020204" pitchFamily="34" charset="0"/>
            </a:rPr>
            <a:t>- 20 °C</a:t>
          </a:r>
        </a:p>
        <a:p>
          <a:pPr marL="0" indent="0"/>
          <a:endParaRPr lang="de-DE" sz="1400" b="1">
            <a:solidFill>
              <a:schemeClr val="dk1"/>
            </a:solidFill>
            <a:latin typeface="Arial" panose="020B0604020202020204" pitchFamily="34" charset="0"/>
            <a:ea typeface="+mn-ea"/>
            <a:cs typeface="Arial" panose="020B0604020202020204" pitchFamily="34" charset="0"/>
          </a:endParaRP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- 80 °C</a:t>
          </a:r>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20</xdr:row>
          <xdr:rowOff>285750</xdr:rowOff>
        </xdr:from>
        <xdr:to>
          <xdr:col>2</xdr:col>
          <xdr:colOff>476250</xdr:colOff>
          <xdr:row>20</xdr:row>
          <xdr:rowOff>514350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20</xdr:row>
          <xdr:rowOff>647700</xdr:rowOff>
        </xdr:from>
        <xdr:to>
          <xdr:col>2</xdr:col>
          <xdr:colOff>495300</xdr:colOff>
          <xdr:row>20</xdr:row>
          <xdr:rowOff>1095375</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382053</xdr:colOff>
      <xdr:row>21</xdr:row>
      <xdr:rowOff>184754</xdr:rowOff>
    </xdr:from>
    <xdr:to>
      <xdr:col>5</xdr:col>
      <xdr:colOff>9428</xdr:colOff>
      <xdr:row>23</xdr:row>
      <xdr:rowOff>355600</xdr:rowOff>
    </xdr:to>
    <xdr:sp macro="" textlink="">
      <xdr:nvSpPr>
        <xdr:cNvPr id="5" name="Textfeld 4">
          <a:extLst>
            <a:ext uri="{FF2B5EF4-FFF2-40B4-BE49-F238E27FC236}">
              <a16:creationId xmlns:a16="http://schemas.microsoft.com/office/drawing/2014/main" id="{949A2A34-073E-4E61-989B-6037FD790F21}"/>
            </a:ext>
          </a:extLst>
        </xdr:cNvPr>
        <xdr:cNvSpPr txBox="1"/>
      </xdr:nvSpPr>
      <xdr:spPr>
        <a:xfrm>
          <a:off x="3398303" y="11090879"/>
          <a:ext cx="4453375" cy="1091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Discard 6 weeks after submission of report </a:t>
          </a:r>
        </a:p>
        <a:p>
          <a:endParaRPr lang="de-DE" sz="10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Return</a:t>
          </a:r>
          <a:r>
            <a:rPr lang="de-DE" sz="1400" b="1" baseline="0">
              <a:latin typeface="Arial" panose="020B0604020202020204" pitchFamily="34" charset="0"/>
              <a:cs typeface="Arial" panose="020B0604020202020204" pitchFamily="34" charset="0"/>
            </a:rPr>
            <a:t> shipment at customer´s expense</a:t>
          </a:r>
          <a:endParaRPr lang="de-DE" sz="1000" b="1">
            <a:latin typeface="Arial" panose="020B0604020202020204" pitchFamily="34" charset="0"/>
            <a:cs typeface="Arial" panose="020B0604020202020204" pitchFamily="34" charset="0"/>
          </a:endParaRPr>
        </a:p>
        <a:p>
          <a:endParaRPr lang="de-DE" sz="1000" b="1" baseline="0">
            <a:solidFill>
              <a:sysClr val="windowText" lastClr="000000"/>
            </a:solidFill>
            <a:latin typeface="Arial" panose="020B0604020202020204" pitchFamily="34" charset="0"/>
            <a:cs typeface="Arial" panose="020B0604020202020204" pitchFamily="34" charset="0"/>
          </a:endParaRPr>
        </a:p>
        <a:p>
          <a:r>
            <a:rPr lang="de-DE" sz="1400" b="1" baseline="0">
              <a:solidFill>
                <a:sysClr val="windowText" lastClr="000000"/>
              </a:solidFill>
              <a:latin typeface="Arial" panose="020B0604020202020204" pitchFamily="34" charset="0"/>
              <a:cs typeface="Arial" panose="020B0604020202020204" pitchFamily="34" charset="0"/>
            </a:rPr>
            <a:t>Continued storage at cost</a:t>
          </a:r>
          <a:endParaRPr lang="de-DE" sz="1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444504</xdr:colOff>
      <xdr:row>21</xdr:row>
      <xdr:rowOff>170706</xdr:rowOff>
    </xdr:from>
    <xdr:to>
      <xdr:col>10</xdr:col>
      <xdr:colOff>952504</xdr:colOff>
      <xdr:row>23</xdr:row>
      <xdr:rowOff>355434</xdr:rowOff>
    </xdr:to>
    <xdr:sp macro="" textlink="">
      <xdr:nvSpPr>
        <xdr:cNvPr id="6" name="Textfeld 5">
          <a:extLst>
            <a:ext uri="{FF2B5EF4-FFF2-40B4-BE49-F238E27FC236}">
              <a16:creationId xmlns:a16="http://schemas.microsoft.com/office/drawing/2014/main" id="{8BFB656B-EFE3-4D4D-97E7-92484CF2F9FD}"/>
            </a:ext>
          </a:extLst>
        </xdr:cNvPr>
        <xdr:cNvSpPr txBox="1"/>
      </xdr:nvSpPr>
      <xdr:spPr>
        <a:xfrm>
          <a:off x="9321804" y="14978906"/>
          <a:ext cx="4489450" cy="112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According to</a:t>
          </a:r>
          <a:r>
            <a:rPr lang="de-DE" sz="1400" b="1" baseline="0">
              <a:latin typeface="Arial" panose="020B0604020202020204" pitchFamily="34" charset="0"/>
              <a:cs typeface="Arial" panose="020B0604020202020204" pitchFamily="34" charset="0"/>
            </a:rPr>
            <a:t> MSDS (to be attached) </a:t>
          </a:r>
        </a:p>
        <a:p>
          <a:endParaRPr lang="de-DE" sz="1000" b="1" baseline="0">
            <a:latin typeface="Arial" panose="020B0604020202020204" pitchFamily="34" charset="0"/>
            <a:cs typeface="Arial" panose="020B0604020202020204" pitchFamily="34" charset="0"/>
          </a:endParaRPr>
        </a:p>
        <a:p>
          <a:r>
            <a:rPr lang="de-DE" sz="1400" b="1" baseline="0">
              <a:latin typeface="Arial" panose="020B0604020202020204" pitchFamily="34" charset="0"/>
              <a:cs typeface="Arial" panose="020B0604020202020204" pitchFamily="34" charset="0"/>
            </a:rPr>
            <a:t>According to internal rules</a:t>
          </a:r>
        </a:p>
        <a:p>
          <a:r>
            <a:rPr lang="de-DE" sz="1100" b="0" i="0">
              <a:solidFill>
                <a:schemeClr val="dk1"/>
              </a:solidFill>
              <a:effectLst/>
              <a:latin typeface="+mn-lt"/>
              <a:ea typeface="+mn-ea"/>
              <a:cs typeface="+mn-cs"/>
            </a:rPr>
            <a:t>We consider all compounds potentially toxic and take measures to prevent exposure and ensure proper disposal according to local regulations</a:t>
          </a:r>
          <a:endParaRPr lang="de-DE" sz="1400" b="1" baseline="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21</xdr:row>
          <xdr:rowOff>161925</xdr:rowOff>
        </xdr:from>
        <xdr:to>
          <xdr:col>7</xdr:col>
          <xdr:colOff>1171575</xdr:colOff>
          <xdr:row>21</xdr:row>
          <xdr:rowOff>371475</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123825</xdr:rowOff>
        </xdr:from>
        <xdr:to>
          <xdr:col>7</xdr:col>
          <xdr:colOff>1171575</xdr:colOff>
          <xdr:row>22</xdr:row>
          <xdr:rowOff>333375</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11</xdr:col>
          <xdr:colOff>0</xdr:colOff>
          <xdr:row>24</xdr:row>
          <xdr:rowOff>9525</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150287</xdr:colOff>
          <xdr:row>21</xdr:row>
          <xdr:rowOff>190502</xdr:rowOff>
        </xdr:from>
        <xdr:to>
          <xdr:col>2</xdr:col>
          <xdr:colOff>1083737</xdr:colOff>
          <xdr:row>23</xdr:row>
          <xdr:rowOff>192624</xdr:rowOff>
        </xdr:to>
        <xdr:grpSp>
          <xdr:nvGrpSpPr>
            <xdr:cNvPr id="8" name="Gruppieren 7">
              <a:extLst>
                <a:ext uri="{FF2B5EF4-FFF2-40B4-BE49-F238E27FC236}">
                  <a16:creationId xmlns:a16="http://schemas.microsoft.com/office/drawing/2014/main" id="{AAB66391-083E-4876-A818-5E16D8FE6909}"/>
                </a:ext>
              </a:extLst>
            </xdr:cNvPr>
            <xdr:cNvGrpSpPr/>
          </xdr:nvGrpSpPr>
          <xdr:grpSpPr>
            <a:xfrm>
              <a:off x="3023662" y="11128377"/>
              <a:ext cx="933450" cy="922872"/>
              <a:chOff x="2584450" y="15197638"/>
              <a:chExt cx="933450" cy="933516"/>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2584450" y="15197638"/>
                <a:ext cx="927100" cy="211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2584450" y="15563852"/>
                <a:ext cx="933450" cy="211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2584450" y="15919491"/>
                <a:ext cx="908050" cy="2116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1343025</xdr:rowOff>
        </xdr:from>
        <xdr:to>
          <xdr:col>4</xdr:col>
          <xdr:colOff>1743075</xdr:colOff>
          <xdr:row>24</xdr:row>
          <xdr:rowOff>9525</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8</xdr:col>
      <xdr:colOff>471709</xdr:colOff>
      <xdr:row>20</xdr:row>
      <xdr:rowOff>141967</xdr:rowOff>
    </xdr:from>
    <xdr:to>
      <xdr:col>10</xdr:col>
      <xdr:colOff>260345</xdr:colOff>
      <xdr:row>20</xdr:row>
      <xdr:rowOff>1362582</xdr:rowOff>
    </xdr:to>
    <xdr:sp macro="" textlink="">
      <xdr:nvSpPr>
        <xdr:cNvPr id="4" name="Textfeld 3">
          <a:extLst>
            <a:ext uri="{FF2B5EF4-FFF2-40B4-BE49-F238E27FC236}">
              <a16:creationId xmlns:a16="http://schemas.microsoft.com/office/drawing/2014/main" id="{5C2C271F-6DB0-405A-AA69-9564ABE1EECE}"/>
            </a:ext>
          </a:extLst>
        </xdr:cNvPr>
        <xdr:cNvSpPr txBox="1"/>
      </xdr:nvSpPr>
      <xdr:spPr>
        <a:xfrm>
          <a:off x="9495059" y="5971267"/>
          <a:ext cx="1515836" cy="1220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lang="de-DE" sz="1400" b="1">
              <a:latin typeface="Arial" panose="020B0604020202020204" pitchFamily="34" charset="0"/>
              <a:cs typeface="Arial" panose="020B0604020202020204" pitchFamily="34" charset="0"/>
            </a:rPr>
            <a:t>RT</a:t>
          </a:r>
        </a:p>
        <a:p>
          <a:endParaRPr lang="de-DE" sz="9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+ 4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- 20 °C</a:t>
          </a:r>
        </a:p>
        <a:p>
          <a:endParaRPr lang="de-DE" sz="8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- 80</a:t>
          </a:r>
          <a:r>
            <a:rPr lang="de-DE" sz="1400" b="1" baseline="0">
              <a:latin typeface="Arial" panose="020B0604020202020204" pitchFamily="34" charset="0"/>
              <a:cs typeface="Arial" panose="020B0604020202020204" pitchFamily="34" charset="0"/>
            </a:rPr>
            <a:t> °C</a:t>
          </a:r>
          <a:endParaRPr lang="de-DE" sz="14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8</xdr:col>
          <xdr:colOff>134934</xdr:colOff>
          <xdr:row>20</xdr:row>
          <xdr:rowOff>146051</xdr:rowOff>
        </xdr:from>
        <xdr:to>
          <xdr:col>9</xdr:col>
          <xdr:colOff>888997</xdr:colOff>
          <xdr:row>20</xdr:row>
          <xdr:rowOff>1326094</xdr:rowOff>
        </xdr:to>
        <xdr:grpSp>
          <xdr:nvGrpSpPr>
            <xdr:cNvPr id="7" name="Gruppieren 6">
              <a:extLst>
                <a:ext uri="{FF2B5EF4-FFF2-40B4-BE49-F238E27FC236}">
                  <a16:creationId xmlns:a16="http://schemas.microsoft.com/office/drawing/2014/main" id="{10708F29-9261-4143-85BC-A327866723E3}"/>
                </a:ext>
              </a:extLst>
            </xdr:cNvPr>
            <xdr:cNvGrpSpPr/>
          </xdr:nvGrpSpPr>
          <xdr:grpSpPr>
            <a:xfrm>
              <a:off x="10485434" y="9734551"/>
              <a:ext cx="2405063" cy="1180043"/>
              <a:chOff x="2432050" y="6019804"/>
              <a:chExt cx="895350" cy="1162506"/>
            </a:xfrm>
          </xdr:grpSpPr>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2432050" y="6019804"/>
                <a:ext cx="89535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2432050" y="6347883"/>
                <a:ext cx="8953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2432050" y="6675966"/>
                <a:ext cx="8953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2432050" y="6972761"/>
                <a:ext cx="89535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1714500</xdr:colOff>
          <xdr:row>20</xdr:row>
          <xdr:rowOff>9525</xdr:rowOff>
        </xdr:from>
        <xdr:to>
          <xdr:col>10</xdr:col>
          <xdr:colOff>1247775</xdr:colOff>
          <xdr:row>20</xdr:row>
          <xdr:rowOff>1343025</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8</xdr:col>
      <xdr:colOff>177510</xdr:colOff>
      <xdr:row>0</xdr:row>
      <xdr:rowOff>123882</xdr:rowOff>
    </xdr:from>
    <xdr:to>
      <xdr:col>10</xdr:col>
      <xdr:colOff>1111250</xdr:colOff>
      <xdr:row>0</xdr:row>
      <xdr:rowOff>700999</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33010" y="123882"/>
          <a:ext cx="2521240" cy="577117"/>
        </a:xfrm>
        <a:prstGeom prst="rect">
          <a:avLst/>
        </a:prstGeom>
      </xdr:spPr>
    </xdr:pic>
    <xdr:clientData/>
  </xdr:twoCellAnchor>
  <xdr:twoCellAnchor>
    <xdr:from>
      <xdr:col>2</xdr:col>
      <xdr:colOff>382053</xdr:colOff>
      <xdr:row>21</xdr:row>
      <xdr:rowOff>165704</xdr:rowOff>
    </xdr:from>
    <xdr:to>
      <xdr:col>5</xdr:col>
      <xdr:colOff>9428</xdr:colOff>
      <xdr:row>23</xdr:row>
      <xdr:rowOff>374650</xdr:rowOff>
    </xdr:to>
    <xdr:sp macro="" textlink="">
      <xdr:nvSpPr>
        <xdr:cNvPr id="3" name="Textfeld 2">
          <a:extLst>
            <a:ext uri="{FF2B5EF4-FFF2-40B4-BE49-F238E27FC236}">
              <a16:creationId xmlns:a16="http://schemas.microsoft.com/office/drawing/2014/main" id="{2F45CCC9-32DD-4D73-9B3B-76084DA47CA3}"/>
            </a:ext>
          </a:extLst>
        </xdr:cNvPr>
        <xdr:cNvSpPr txBox="1"/>
      </xdr:nvSpPr>
      <xdr:spPr>
        <a:xfrm>
          <a:off x="3969803" y="10198704"/>
          <a:ext cx="4453375" cy="1129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Discard 6 weeks after submission of report </a:t>
          </a:r>
        </a:p>
        <a:p>
          <a:endParaRPr lang="de-DE" sz="14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Return</a:t>
          </a:r>
          <a:r>
            <a:rPr lang="de-DE" sz="1400" b="1" baseline="0">
              <a:latin typeface="Arial" panose="020B0604020202020204" pitchFamily="34" charset="0"/>
              <a:cs typeface="Arial" panose="020B0604020202020204" pitchFamily="34" charset="0"/>
            </a:rPr>
            <a:t> shipment at customer´s expense</a:t>
          </a:r>
        </a:p>
        <a:p>
          <a:endParaRPr lang="de-DE" sz="1000" b="1" baseline="0">
            <a:solidFill>
              <a:sysClr val="windowText" lastClr="000000"/>
            </a:solidFill>
            <a:latin typeface="Arial" panose="020B0604020202020204" pitchFamily="34" charset="0"/>
            <a:cs typeface="Arial" panose="020B0604020202020204" pitchFamily="34" charset="0"/>
          </a:endParaRPr>
        </a:p>
        <a:p>
          <a:r>
            <a:rPr lang="de-DE" sz="1400" b="1" baseline="0">
              <a:solidFill>
                <a:sysClr val="windowText" lastClr="000000"/>
              </a:solidFill>
              <a:latin typeface="Arial" panose="020B0604020202020204" pitchFamily="34" charset="0"/>
              <a:cs typeface="Arial" panose="020B0604020202020204" pitchFamily="34" charset="0"/>
            </a:rPr>
            <a:t>Continued storage at cost</a:t>
          </a:r>
          <a:endParaRPr lang="de-DE" sz="1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444504</xdr:colOff>
      <xdr:row>21</xdr:row>
      <xdr:rowOff>170706</xdr:rowOff>
    </xdr:from>
    <xdr:to>
      <xdr:col>10</xdr:col>
      <xdr:colOff>952504</xdr:colOff>
      <xdr:row>23</xdr:row>
      <xdr:rowOff>355434</xdr:rowOff>
    </xdr:to>
    <xdr:sp macro="" textlink="">
      <xdr:nvSpPr>
        <xdr:cNvPr id="5" name="Textfeld 4">
          <a:extLst>
            <a:ext uri="{FF2B5EF4-FFF2-40B4-BE49-F238E27FC236}">
              <a16:creationId xmlns:a16="http://schemas.microsoft.com/office/drawing/2014/main" id="{50CB6A19-DEA0-4B6F-A0D7-D852B00349FF}"/>
            </a:ext>
          </a:extLst>
        </xdr:cNvPr>
        <xdr:cNvSpPr txBox="1"/>
      </xdr:nvSpPr>
      <xdr:spPr>
        <a:xfrm>
          <a:off x="9563104" y="10889506"/>
          <a:ext cx="5016500" cy="112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According to</a:t>
          </a:r>
          <a:r>
            <a:rPr lang="de-DE" sz="1400" b="1" baseline="0">
              <a:latin typeface="Arial" panose="020B0604020202020204" pitchFamily="34" charset="0"/>
              <a:cs typeface="Arial" panose="020B0604020202020204" pitchFamily="34" charset="0"/>
            </a:rPr>
            <a:t> MSDS (to be attached) </a:t>
          </a:r>
        </a:p>
        <a:p>
          <a:endParaRPr lang="de-DE" sz="1000" b="1" baseline="0">
            <a:latin typeface="Arial" panose="020B0604020202020204" pitchFamily="34" charset="0"/>
            <a:cs typeface="Arial" panose="020B0604020202020204" pitchFamily="34" charset="0"/>
          </a:endParaRPr>
        </a:p>
        <a:p>
          <a:r>
            <a:rPr lang="de-DE" sz="1400" b="1" baseline="0">
              <a:latin typeface="Arial" panose="020B0604020202020204" pitchFamily="34" charset="0"/>
              <a:cs typeface="Arial" panose="020B0604020202020204" pitchFamily="34" charset="0"/>
            </a:rPr>
            <a:t>According to internal rules</a:t>
          </a:r>
        </a:p>
        <a:p>
          <a:r>
            <a:rPr lang="de-DE" sz="1100" b="0" i="0">
              <a:solidFill>
                <a:schemeClr val="dk1"/>
              </a:solidFill>
              <a:effectLst/>
              <a:latin typeface="+mn-lt"/>
              <a:ea typeface="+mn-ea"/>
              <a:cs typeface="+mn-cs"/>
            </a:rPr>
            <a:t>We consider all compounds potentially toxic and take measures to prevent exposure and ensure proper disposal according to local regulations</a:t>
          </a:r>
          <a:endParaRPr lang="de-DE" sz="1400" b="1" baseline="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21</xdr:row>
          <xdr:rowOff>161925</xdr:rowOff>
        </xdr:from>
        <xdr:to>
          <xdr:col>7</xdr:col>
          <xdr:colOff>1171575</xdr:colOff>
          <xdr:row>21</xdr:row>
          <xdr:rowOff>371475</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123825</xdr:rowOff>
        </xdr:from>
        <xdr:to>
          <xdr:col>7</xdr:col>
          <xdr:colOff>1171575</xdr:colOff>
          <xdr:row>22</xdr:row>
          <xdr:rowOff>333375</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11</xdr:col>
          <xdr:colOff>0</xdr:colOff>
          <xdr:row>23</xdr:row>
          <xdr:rowOff>457200</xdr:rowOff>
        </xdr:to>
        <xdr:sp macro="" textlink="">
          <xdr:nvSpPr>
            <xdr:cNvPr id="8200" name="Group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150287</xdr:colOff>
          <xdr:row>21</xdr:row>
          <xdr:rowOff>190502</xdr:rowOff>
        </xdr:from>
        <xdr:to>
          <xdr:col>2</xdr:col>
          <xdr:colOff>1083737</xdr:colOff>
          <xdr:row>23</xdr:row>
          <xdr:rowOff>192624</xdr:rowOff>
        </xdr:to>
        <xdr:grpSp>
          <xdr:nvGrpSpPr>
            <xdr:cNvPr id="6" name="Gruppieren 5">
              <a:extLst>
                <a:ext uri="{FF2B5EF4-FFF2-40B4-BE49-F238E27FC236}">
                  <a16:creationId xmlns:a16="http://schemas.microsoft.com/office/drawing/2014/main" id="{4B4C06A9-5F95-4D41-A34B-312CCCBBBFFB}"/>
                </a:ext>
              </a:extLst>
            </xdr:cNvPr>
            <xdr:cNvGrpSpPr/>
          </xdr:nvGrpSpPr>
          <xdr:grpSpPr>
            <a:xfrm>
              <a:off x="3579287" y="10255252"/>
              <a:ext cx="933450" cy="922872"/>
              <a:chOff x="2584450" y="15197672"/>
              <a:chExt cx="933450" cy="933473"/>
            </a:xfrm>
          </xdr:grpSpPr>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2584450" y="15197672"/>
                <a:ext cx="927100" cy="211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2584450" y="15563852"/>
                <a:ext cx="933450" cy="2116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2584450" y="15919478"/>
                <a:ext cx="908050" cy="211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1076325</xdr:rowOff>
        </xdr:from>
        <xdr:to>
          <xdr:col>4</xdr:col>
          <xdr:colOff>1743075</xdr:colOff>
          <xdr:row>24</xdr:row>
          <xdr:rowOff>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8</xdr:col>
      <xdr:colOff>2885</xdr:colOff>
      <xdr:row>0</xdr:row>
      <xdr:rowOff>171507</xdr:rowOff>
    </xdr:from>
    <xdr:to>
      <xdr:col>10</xdr:col>
      <xdr:colOff>1079500</xdr:colOff>
      <xdr:row>0</xdr:row>
      <xdr:rowOff>784268</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58385" y="171507"/>
          <a:ext cx="2664115" cy="612761"/>
        </a:xfrm>
        <a:prstGeom prst="rect">
          <a:avLst/>
        </a:prstGeom>
      </xdr:spPr>
    </xdr:pic>
    <xdr:clientData/>
  </xdr:twoCellAnchor>
  <xdr:twoCellAnchor>
    <xdr:from>
      <xdr:col>2</xdr:col>
      <xdr:colOff>397928</xdr:colOff>
      <xdr:row>21</xdr:row>
      <xdr:rowOff>181579</xdr:rowOff>
    </xdr:from>
    <xdr:to>
      <xdr:col>5</xdr:col>
      <xdr:colOff>22128</xdr:colOff>
      <xdr:row>23</xdr:row>
      <xdr:rowOff>374650</xdr:rowOff>
    </xdr:to>
    <xdr:sp macro="" textlink="">
      <xdr:nvSpPr>
        <xdr:cNvPr id="7" name="Textfeld 6">
          <a:extLst>
            <a:ext uri="{FF2B5EF4-FFF2-40B4-BE49-F238E27FC236}">
              <a16:creationId xmlns:a16="http://schemas.microsoft.com/office/drawing/2014/main" id="{AA3FDA0A-AD90-4ECC-AEAB-53581ED13ACC}"/>
            </a:ext>
          </a:extLst>
        </xdr:cNvPr>
        <xdr:cNvSpPr txBox="1"/>
      </xdr:nvSpPr>
      <xdr:spPr>
        <a:xfrm>
          <a:off x="3985678" y="10214579"/>
          <a:ext cx="4450200" cy="1113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Discard 6 weeks after submission of report </a:t>
          </a:r>
        </a:p>
        <a:p>
          <a:endParaRPr lang="de-DE" sz="1400" b="1">
            <a:latin typeface="Arial" panose="020B0604020202020204" pitchFamily="34" charset="0"/>
            <a:cs typeface="Arial" panose="020B0604020202020204" pitchFamily="34" charset="0"/>
          </a:endParaRPr>
        </a:p>
        <a:p>
          <a:r>
            <a:rPr lang="de-DE" sz="1400" b="1">
              <a:latin typeface="Arial" panose="020B0604020202020204" pitchFamily="34" charset="0"/>
              <a:cs typeface="Arial" panose="020B0604020202020204" pitchFamily="34" charset="0"/>
            </a:rPr>
            <a:t>Return</a:t>
          </a:r>
          <a:r>
            <a:rPr lang="de-DE" sz="1400" b="1" baseline="0">
              <a:latin typeface="Arial" panose="020B0604020202020204" pitchFamily="34" charset="0"/>
              <a:cs typeface="Arial" panose="020B0604020202020204" pitchFamily="34" charset="0"/>
            </a:rPr>
            <a:t> shipment at customer´s expense</a:t>
          </a:r>
        </a:p>
        <a:p>
          <a:endParaRPr lang="de-DE" sz="1000" b="1">
            <a:latin typeface="Arial" panose="020B0604020202020204" pitchFamily="34" charset="0"/>
            <a:cs typeface="Arial" panose="020B0604020202020204" pitchFamily="34" charset="0"/>
          </a:endParaRPr>
        </a:p>
        <a:p>
          <a:r>
            <a:rPr lang="de-DE" sz="1400" b="1" baseline="0">
              <a:solidFill>
                <a:sysClr val="windowText" lastClr="000000"/>
              </a:solidFill>
              <a:latin typeface="Arial" panose="020B0604020202020204" pitchFamily="34" charset="0"/>
              <a:cs typeface="Arial" panose="020B0604020202020204" pitchFamily="34" charset="0"/>
            </a:rPr>
            <a:t>Continued storage at cost</a:t>
          </a:r>
          <a:endParaRPr lang="de-DE" sz="1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444504</xdr:colOff>
      <xdr:row>21</xdr:row>
      <xdr:rowOff>170706</xdr:rowOff>
    </xdr:from>
    <xdr:to>
      <xdr:col>10</xdr:col>
      <xdr:colOff>952504</xdr:colOff>
      <xdr:row>23</xdr:row>
      <xdr:rowOff>355434</xdr:rowOff>
    </xdr:to>
    <xdr:sp macro="" textlink="">
      <xdr:nvSpPr>
        <xdr:cNvPr id="8" name="Textfeld 7">
          <a:extLst>
            <a:ext uri="{FF2B5EF4-FFF2-40B4-BE49-F238E27FC236}">
              <a16:creationId xmlns:a16="http://schemas.microsoft.com/office/drawing/2014/main" id="{C17D2569-66A4-4A22-9CF0-9383C532A29F}"/>
            </a:ext>
          </a:extLst>
        </xdr:cNvPr>
        <xdr:cNvSpPr txBox="1"/>
      </xdr:nvSpPr>
      <xdr:spPr>
        <a:xfrm>
          <a:off x="11830054" y="10273556"/>
          <a:ext cx="3600450" cy="112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de-DE" sz="1400" b="1">
              <a:latin typeface="Arial" panose="020B0604020202020204" pitchFamily="34" charset="0"/>
              <a:cs typeface="Arial" panose="020B0604020202020204" pitchFamily="34" charset="0"/>
            </a:rPr>
            <a:t>According to</a:t>
          </a:r>
          <a:r>
            <a:rPr lang="de-DE" sz="1400" b="1" baseline="0">
              <a:latin typeface="Arial" panose="020B0604020202020204" pitchFamily="34" charset="0"/>
              <a:cs typeface="Arial" panose="020B0604020202020204" pitchFamily="34" charset="0"/>
            </a:rPr>
            <a:t> MSDS (to be attached) </a:t>
          </a:r>
        </a:p>
        <a:p>
          <a:endParaRPr lang="de-DE" sz="1000" b="1" baseline="0">
            <a:latin typeface="Arial" panose="020B0604020202020204" pitchFamily="34" charset="0"/>
            <a:cs typeface="Arial" panose="020B0604020202020204" pitchFamily="34" charset="0"/>
          </a:endParaRPr>
        </a:p>
        <a:p>
          <a:r>
            <a:rPr lang="de-DE" sz="1400" b="1" baseline="0">
              <a:latin typeface="Arial" panose="020B0604020202020204" pitchFamily="34" charset="0"/>
              <a:cs typeface="Arial" panose="020B0604020202020204" pitchFamily="34" charset="0"/>
            </a:rPr>
            <a:t>According to internal rules</a:t>
          </a:r>
        </a:p>
        <a:p>
          <a:r>
            <a:rPr lang="de-DE" sz="1100" b="0" i="0">
              <a:solidFill>
                <a:schemeClr val="dk1"/>
              </a:solidFill>
              <a:effectLst/>
              <a:latin typeface="+mn-lt"/>
              <a:ea typeface="+mn-ea"/>
              <a:cs typeface="+mn-cs"/>
            </a:rPr>
            <a:t>We consider all compounds potentially toxic and take measures to prevent exposure and ensure proper disposal according to local regulations</a:t>
          </a:r>
          <a:endParaRPr lang="de-DE" sz="1400" b="1" baseline="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257175</xdr:colOff>
          <xdr:row>21</xdr:row>
          <xdr:rowOff>161925</xdr:rowOff>
        </xdr:from>
        <xdr:to>
          <xdr:col>7</xdr:col>
          <xdr:colOff>1171575</xdr:colOff>
          <xdr:row>21</xdr:row>
          <xdr:rowOff>371475</xdr:rowOff>
        </xdr:to>
        <xdr:sp macro="" textlink="">
          <xdr:nvSpPr>
            <xdr:cNvPr id="9230" name="Option Button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123825</xdr:rowOff>
        </xdr:from>
        <xdr:to>
          <xdr:col>7</xdr:col>
          <xdr:colOff>1171575</xdr:colOff>
          <xdr:row>22</xdr:row>
          <xdr:rowOff>333375</xdr:rowOff>
        </xdr:to>
        <xdr:sp macro="" textlink="">
          <xdr:nvSpPr>
            <xdr:cNvPr id="9231" name="Option Button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11</xdr:col>
          <xdr:colOff>0</xdr:colOff>
          <xdr:row>23</xdr:row>
          <xdr:rowOff>457200</xdr:rowOff>
        </xdr:to>
        <xdr:sp macro="" textlink="">
          <xdr:nvSpPr>
            <xdr:cNvPr id="9232" name="Group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1076325</xdr:rowOff>
        </xdr:from>
        <xdr:to>
          <xdr:col>4</xdr:col>
          <xdr:colOff>1743075</xdr:colOff>
          <xdr:row>24</xdr:row>
          <xdr:rowOff>0</xdr:rowOff>
        </xdr:to>
        <xdr:sp macro="" textlink="">
          <xdr:nvSpPr>
            <xdr:cNvPr id="9236" name="Group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150287</xdr:colOff>
          <xdr:row>21</xdr:row>
          <xdr:rowOff>190502</xdr:rowOff>
        </xdr:from>
        <xdr:to>
          <xdr:col>2</xdr:col>
          <xdr:colOff>1083737</xdr:colOff>
          <xdr:row>23</xdr:row>
          <xdr:rowOff>192624</xdr:rowOff>
        </xdr:to>
        <xdr:grpSp>
          <xdr:nvGrpSpPr>
            <xdr:cNvPr id="9" name="Gruppieren 8">
              <a:extLst>
                <a:ext uri="{FF2B5EF4-FFF2-40B4-BE49-F238E27FC236}">
                  <a16:creationId xmlns:a16="http://schemas.microsoft.com/office/drawing/2014/main" id="{0AB9CBBD-0D6C-4556-97BD-C74291423504}"/>
                </a:ext>
              </a:extLst>
            </xdr:cNvPr>
            <xdr:cNvGrpSpPr/>
          </xdr:nvGrpSpPr>
          <xdr:grpSpPr>
            <a:xfrm>
              <a:off x="3579287" y="10255252"/>
              <a:ext cx="933450" cy="922872"/>
              <a:chOff x="2584450" y="15197672"/>
              <a:chExt cx="933450" cy="933473"/>
            </a:xfrm>
          </xdr:grpSpPr>
          <xdr:sp macro="" textlink="">
            <xdr:nvSpPr>
              <xdr:cNvPr id="9233" name="Option Button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2584450" y="15197672"/>
                <a:ext cx="927100" cy="211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4" name="Option Button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2584450" y="15563852"/>
                <a:ext cx="933450" cy="2116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35" name="Option Button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2584450" y="15919478"/>
                <a:ext cx="908050" cy="211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8872BD2-EAF9-496D-8275-A7CB82165D59}" name="Tabelle8" displayName="Tabelle8" ref="A8:G526" totalsRowShown="0" headerRowDxfId="32" dataDxfId="31" headerRowCellStyle="標準_Copy of compound info sheet(MSKCC)" dataCellStyle="標準_Copy of compound info sheet(MSKCC)">
  <autoFilter ref="A8:G526" xr:uid="{18872BD2-EAF9-496D-8275-A7CB82165D59}"/>
  <tableColumns count="7">
    <tableColumn id="1" xr3:uid="{D4181682-B9DD-421A-89A7-82B683C08434}" name=" " dataDxfId="30" dataCellStyle="標準_Copy of compound info sheet(MSKCC)"/>
    <tableColumn id="2" xr3:uid="{3CBE27F0-9E9D-42E4-9E0A-AB6C751DE8EA}" name="Target" dataDxfId="29" dataCellStyle="Standard 2"/>
    <tableColumn id="3" xr3:uid="{8968AFB4-D170-4166-902F-6386C4CF4E29}" name="Synonyms" dataDxfId="28" dataCellStyle="Standard 2"/>
    <tableColumn id="4" xr3:uid="{6868238C-CB8B-4213-8018-912ABD143A2F}" name="wt/ mutant/ variant" dataDxfId="27" dataCellStyle="標準_Copy of compound info sheet(MSKCC)"/>
    <tableColumn id="5" xr3:uid="{A71EFB53-B3D2-45EE-BC9F-15308CD6B2B5}" name="Enzyme family" dataDxfId="26" dataCellStyle="標準_Copy of compound info sheet(MSKCC)"/>
    <tableColumn id="6" xr3:uid="{50F602CA-B3B7-461A-B44D-7451B07801F7}" name="33PanQinase AssayTM" dataDxfId="25" dataCellStyle="標準_Copy of compound info sheet(MSKCC)"/>
    <tableColumn id="7" xr3:uid="{8514F22B-3A1F-41A5-85BB-4168A46A9615}" name="ADP-Glo AssayTM" dataDxfId="24" dataCellStyle="標準_Copy of compound info sheet(MSKCC)"/>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4F2167-E335-4F51-B6B9-8DBC56784429}" name="please_select_your_panel" displayName="please_select_your_panel" ref="A42:A43" totalsRowShown="0" headerRowDxfId="23" dataDxfId="22">
  <autoFilter ref="A42:A43" xr:uid="{DA4F2167-E335-4F51-B6B9-8DBC56784429}"/>
  <tableColumns count="1">
    <tableColumn id="1" xr3:uid="{4056BEDF-CF80-4D4E-A5FE-BC57686AF47A}" name="please_select_your_panel" dataDxfId="2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468D06-04AA-434B-B23B-6E5FA0FA0C1E}" name="Wild_Type" displayName="Wild_Type" ref="B42:B46" totalsRowShown="0" headerRowDxfId="20" dataDxfId="19">
  <autoFilter ref="B42:B46" xr:uid="{F1468D06-04AA-434B-B23B-6E5FA0FA0C1E}"/>
  <tableColumns count="1">
    <tableColumn id="1" xr3:uid="{C8412B82-1C25-4D43-AECC-795397A6F457}" name="Wild_Type" dataDxfId="1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7CAB58-26B1-4AFA-AF18-D446E5EA8F08}" name="Wild_Type_plus_mutants" displayName="Wild_Type_plus_mutants" ref="C42:C45" totalsRowShown="0" headerRowDxfId="17" dataDxfId="16">
  <autoFilter ref="C42:C45" xr:uid="{267CAB58-26B1-4AFA-AF18-D446E5EA8F08}"/>
  <tableColumns count="1">
    <tableColumn id="1" xr3:uid="{11D769E9-5D88-4C2D-8702-B020D736BAE8}" name="Wild_Type_plus_mutants" dataDxfId="1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D46C22F-AF99-4B7E-A14B-FF59C97FBA15}" name="Wild_Type_plus_mutants_plus_lipid_kinases" displayName="Wild_Type_plus_mutants_plus_lipid_kinases" ref="D42:D45" totalsRowShown="0" headerRowDxfId="14" dataDxfId="13">
  <autoFilter ref="D42:D45" xr:uid="{1D46C22F-AF99-4B7E-A14B-FF59C97FBA15}"/>
  <tableColumns count="1">
    <tableColumn id="1" xr3:uid="{D31D2C6E-D845-4691-B079-BD1186B375E5}" name="Wild_Type_plus_mutants_plus_lipid_kinases" dataDxfId="1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9592-CB89-49C1-AB70-43B2D45DBCCD}" name="Wild_Type_plus_lipid_kinases" displayName="Wild_Type_plus_lipid_kinases" ref="E42:E45" totalsRowShown="0" headerRowDxfId="11" dataDxfId="10">
  <autoFilter ref="E42:E45" xr:uid="{B8DC9592-CB89-49C1-AB70-43B2D45DBCCD}"/>
  <tableColumns count="1">
    <tableColumn id="1" xr3:uid="{FE4F8DFD-EE08-480E-8382-4CC4F94EEB6B}" name="Wild_Type_plus_lipid_kinases" dataDxfId="9"/>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451DD0C-268C-4664-947B-C806AFC2F3E6}" name="Wild_Type7" displayName="Wild_Type7" ref="F42:F46" totalsRowShown="0" headerRowDxfId="8" dataDxfId="7">
  <autoFilter ref="F42:F46" xr:uid="{1451DD0C-268C-4664-947B-C806AFC2F3E6}"/>
  <tableColumns count="1">
    <tableColumn id="1" xr3:uid="{502E794E-C4FA-47C3-AB6F-566D7FA40BF5}" name="Wild_Type_Diversify_Panel" dataDxfId="6"/>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4.xml"/><Relationship Id="rId16"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5.xml"/><Relationship Id="rId16" Type="http://schemas.openxmlformats.org/officeDocument/2006/relationships/ctrlProp" Target="../ctrlProps/ctrlProp46.xml"/><Relationship Id="rId1" Type="http://schemas.openxmlformats.org/officeDocument/2006/relationships/printerSettings" Target="../printerSettings/printerSettings5.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4.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6.xml"/><Relationship Id="rId16" Type="http://schemas.openxmlformats.org/officeDocument/2006/relationships/ctrlProp" Target="../ctrlProps/ctrlProp62.xml"/><Relationship Id="rId1" Type="http://schemas.openxmlformats.org/officeDocument/2006/relationships/printerSettings" Target="../printerSettings/printerSettings6.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5" Type="http://schemas.openxmlformats.org/officeDocument/2006/relationships/ctrlProp" Target="../ctrlProps/ctrlProp6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3" Type="http://schemas.openxmlformats.org/officeDocument/2006/relationships/vmlDrawing" Target="../drawings/vmlDrawing5.vml"/><Relationship Id="rId7" Type="http://schemas.openxmlformats.org/officeDocument/2006/relationships/ctrlProp" Target="../ctrlProps/ctrlProp6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5" Type="http://schemas.openxmlformats.org/officeDocument/2006/relationships/ctrlProp" Target="../ctrlProps/ctrlProp6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6.vml"/><Relationship Id="rId7" Type="http://schemas.openxmlformats.org/officeDocument/2006/relationships/ctrlProp" Target="../ctrlProps/ctrlProp7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73.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7B27-99C5-454E-AF91-15858036030F}">
  <sheetPr codeName="Tabelle2">
    <pageSetUpPr fitToPage="1"/>
  </sheetPr>
  <dimension ref="A1:K18"/>
  <sheetViews>
    <sheetView showGridLines="0" tabSelected="1" zoomScale="70" zoomScaleNormal="70" workbookViewId="0"/>
  </sheetViews>
  <sheetFormatPr baseColWidth="10" defaultColWidth="0" defaultRowHeight="12.75"/>
  <cols>
    <col min="1" max="1" width="34" customWidth="1"/>
    <col min="2" max="2" width="23.5703125" customWidth="1"/>
    <col min="3" max="3" width="44.7109375" customWidth="1"/>
    <col min="4" max="4" width="7" customWidth="1"/>
    <col min="5" max="5" width="6" customWidth="1"/>
    <col min="6" max="6" width="12.42578125" customWidth="1"/>
    <col min="7" max="7" width="12.5703125" customWidth="1"/>
    <col min="8" max="8" width="11.140625" customWidth="1"/>
    <col min="9" max="9" width="13.5703125" customWidth="1"/>
    <col min="10" max="10" width="15.28515625" customWidth="1"/>
    <col min="11" max="11" width="10.85546875" customWidth="1"/>
    <col min="12" max="16384" width="11.42578125" hidden="1"/>
  </cols>
  <sheetData>
    <row r="1" spans="1:11" ht="74.25" customHeight="1" thickBot="1">
      <c r="A1" s="52"/>
      <c r="B1" s="53"/>
      <c r="C1" s="178" t="s">
        <v>1106</v>
      </c>
      <c r="D1" s="179"/>
      <c r="E1" s="179"/>
      <c r="F1" s="179"/>
      <c r="G1" s="179"/>
      <c r="H1" s="179"/>
      <c r="I1" s="179"/>
      <c r="J1" s="53"/>
      <c r="K1" s="54"/>
    </row>
    <row r="2" spans="1:11" ht="23.25">
      <c r="A2" s="19" t="s">
        <v>1118</v>
      </c>
      <c r="B2" s="19"/>
      <c r="C2" s="19"/>
      <c r="D2" s="19"/>
      <c r="E2" s="19"/>
      <c r="F2" s="19"/>
      <c r="G2" s="19"/>
      <c r="H2" s="19"/>
      <c r="I2" s="12"/>
      <c r="J2" s="12"/>
      <c r="K2" s="12"/>
    </row>
    <row r="3" spans="1:11" ht="23.25">
      <c r="A3" s="19" t="s">
        <v>1119</v>
      </c>
      <c r="B3" s="19"/>
      <c r="C3" s="19"/>
      <c r="D3" s="19"/>
      <c r="E3" s="19"/>
      <c r="F3" s="19"/>
      <c r="G3" s="19"/>
      <c r="H3" s="19"/>
      <c r="I3" s="12"/>
      <c r="J3" s="12"/>
      <c r="K3" s="12"/>
    </row>
    <row r="4" spans="1:11" ht="18" customHeight="1">
      <c r="A4" s="19"/>
      <c r="B4" s="19"/>
      <c r="C4" s="19"/>
      <c r="D4" s="19"/>
      <c r="E4" s="19"/>
      <c r="F4" s="19"/>
      <c r="G4" s="19"/>
      <c r="H4" s="19"/>
      <c r="I4" s="12"/>
      <c r="J4" s="12"/>
      <c r="K4" s="12"/>
    </row>
    <row r="5" spans="1:11" ht="23.25">
      <c r="A5" s="19" t="s">
        <v>18</v>
      </c>
      <c r="B5" s="19"/>
      <c r="C5" s="19"/>
      <c r="D5" s="19"/>
      <c r="E5" s="19"/>
      <c r="F5" s="19"/>
      <c r="G5" s="19"/>
      <c r="H5" s="19"/>
      <c r="I5" s="12"/>
      <c r="J5" s="12"/>
      <c r="K5" s="12"/>
    </row>
    <row r="6" spans="1:11" ht="15" customHeight="1">
      <c r="A6" s="19"/>
      <c r="B6" s="19"/>
      <c r="C6" s="19"/>
      <c r="D6" s="19"/>
      <c r="E6" s="19"/>
      <c r="F6" s="19"/>
      <c r="G6" s="19"/>
      <c r="H6" s="19"/>
      <c r="I6" s="12"/>
      <c r="J6" s="12"/>
      <c r="K6" s="12"/>
    </row>
    <row r="7" spans="1:11" ht="23.25">
      <c r="A7" s="19" t="s">
        <v>1104</v>
      </c>
      <c r="B7" s="19"/>
      <c r="C7" s="19"/>
      <c r="D7" s="19"/>
      <c r="E7" s="19"/>
      <c r="F7" s="19"/>
      <c r="G7" s="19"/>
      <c r="H7" s="19"/>
      <c r="I7" s="12"/>
      <c r="J7" s="12"/>
      <c r="K7" s="12"/>
    </row>
    <row r="8" spans="1:11" ht="23.25">
      <c r="A8" s="19" t="s">
        <v>1116</v>
      </c>
    </row>
    <row r="9" spans="1:11" ht="22.5" customHeight="1">
      <c r="A9" s="19"/>
    </row>
    <row r="10" spans="1:11" ht="23.25">
      <c r="A10" s="119" t="s">
        <v>1117</v>
      </c>
    </row>
    <row r="12" spans="1:11" ht="23.25">
      <c r="A12" s="116" t="s">
        <v>1232</v>
      </c>
      <c r="H12" s="109"/>
    </row>
    <row r="13" spans="1:11" ht="23.25">
      <c r="A13" s="116" t="s">
        <v>1233</v>
      </c>
      <c r="B13" s="23"/>
      <c r="C13" s="23"/>
      <c r="H13" s="110"/>
    </row>
    <row r="14" spans="1:11" s="24" customFormat="1" ht="23.25">
      <c r="A14" s="116" t="s">
        <v>1250</v>
      </c>
      <c r="H14" s="111"/>
    </row>
    <row r="15" spans="1:11" ht="23.25">
      <c r="A15" s="116" t="s">
        <v>1105</v>
      </c>
      <c r="B15" s="23"/>
      <c r="C15" s="23"/>
      <c r="E15" s="23"/>
      <c r="H15" s="112"/>
    </row>
    <row r="16" spans="1:11" ht="23.25">
      <c r="A16" s="116" t="s">
        <v>1107</v>
      </c>
      <c r="H16" s="113"/>
    </row>
    <row r="17" spans="1:8" ht="23.25">
      <c r="A17" s="116" t="s">
        <v>1108</v>
      </c>
      <c r="H17" s="114"/>
    </row>
    <row r="18" spans="1:8" ht="23.25">
      <c r="A18" s="116" t="s">
        <v>1109</v>
      </c>
      <c r="H18" s="115"/>
    </row>
  </sheetData>
  <sheetProtection algorithmName="SHA-512" hashValue="PJVZlhYkqwXneHY2NVokBdLMrYIz4nrqloG2IJqSqZH8+BLfqXIsWGABaFdkvDqyBwxtNZGneUmr54ZGN1uuLw==" saltValue="i2N0y5Yctxs3OAYtg57Vdg==" spinCount="100000" sheet="1" objects="1" scenarios="1"/>
  <mergeCells count="1">
    <mergeCell ref="C1:I1"/>
  </mergeCells>
  <hyperlinks>
    <hyperlink ref="A12" location="'FreeChoice Compound Details'!A1" display="FreeChoice Screening  --&gt; FreeChoice Compound Details" xr:uid="{8E3C0F6B-F9F8-4170-97BA-E9B4C971CA50}"/>
    <hyperlink ref="A13:H13" location="'KINASE Selection'!A1" display="Biochemical Kinase Screening - Kinase Screening --&gt; Kinase Selection" xr:uid="{1BBCF1CC-483D-4E74-B09A-545EC1E6C28D}"/>
    <hyperlink ref="A14" location="'KINASE Panel Screening'!A1" display="Kinase Panel Screening: WT-IC50-Profiler, WT-Profiler, Lipid kinase Addon, Mutant Addon" xr:uid="{43249DB6-1D37-4CB0-8F2E-CEDBAFAF4766}"/>
    <hyperlink ref="A15:E15" location="'CDK, LK, Mutant IC50-Profiler'!A1" display="Biochemical Kinase Screening - CDK, Lipid Kinase, and Mutant IC50-Profiler" xr:uid="{A77C2CC9-E6CF-41D5-A4B0-5BA5CDC775BF}"/>
    <hyperlink ref="A16" location="KinaseFinder!A1" display="KinaseFinder" xr:uid="{E4E44B19-388D-4DE1-BB71-2755A4E923CB}"/>
    <hyperlink ref="A17" location="'KinaseFinder Hit Confirmation'!A1" display="KinaseFinder Hit Confirmation" xr:uid="{1BB94D21-A218-4A02-BD9A-504033C5F284}"/>
    <hyperlink ref="A18" location="SubstrateFinder!A1" display="SubstrateFinder" xr:uid="{808D6E5B-7256-48F4-953C-F98DDD868292}"/>
    <hyperlink ref="A13" location="'FreeChoice Target Selection'!A1" display="FreeChoice Screening --&gt; FreeChoice Target Selection" xr:uid="{AB57FD97-DB08-4A23-B676-366528A3C87F}"/>
    <hyperlink ref="A15" location="'CDK, LK, Mutant IC50-Profiler'!A1" display="CDK-, Lipid Kinase-, and Mutant-IC50-Profiler" xr:uid="{D63FA5D1-3539-499F-B89D-62A9E13AB0B1}"/>
  </hyperlinks>
  <pageMargins left="0.7" right="0.7" top="0.78740157499999996" bottom="0.78740157499999996"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8B3BC-1B21-495B-986B-FD74C1CF59BE}">
  <sheetPr codeName="Tabelle1">
    <tabColor indexed="10"/>
    <pageSetUpPr fitToPage="1"/>
  </sheetPr>
  <dimension ref="A1:M76"/>
  <sheetViews>
    <sheetView showGridLines="0" zoomScale="75" zoomScaleNormal="75" zoomScalePageLayoutView="70" workbookViewId="0"/>
  </sheetViews>
  <sheetFormatPr baseColWidth="10" defaultColWidth="0" defaultRowHeight="12"/>
  <cols>
    <col min="1" max="1" width="7" style="1" customWidth="1"/>
    <col min="2" max="2" width="23.5703125" style="1" customWidth="1"/>
    <col min="3" max="3" width="21.5703125" style="1" customWidth="1"/>
    <col min="4" max="4" width="22.140625" style="1" customWidth="1"/>
    <col min="5" max="5" width="25.140625" style="1" customWidth="1"/>
    <col min="6" max="6" width="12.42578125" style="1" customWidth="1"/>
    <col min="7" max="7" width="13.85546875" style="1" customWidth="1"/>
    <col min="8" max="8" width="24.5703125" style="1" customWidth="1"/>
    <col min="9" max="9" width="17.140625" style="1" customWidth="1"/>
    <col min="10" max="10" width="19.28515625" style="1" bestFit="1" customWidth="1"/>
    <col min="11" max="11" width="18.140625" style="1" customWidth="1"/>
    <col min="12" max="12" width="0" style="1" hidden="1" customWidth="1"/>
    <col min="13" max="13" width="10.85546875" style="1" hidden="1" customWidth="1"/>
    <col min="14" max="16384" width="9.140625" style="1" hidden="1"/>
  </cols>
  <sheetData>
    <row r="1" spans="1:11" s="9" customFormat="1" ht="58.5" customHeight="1" thickBot="1">
      <c r="A1" s="52" t="s">
        <v>1202</v>
      </c>
      <c r="B1" s="53"/>
      <c r="C1" s="178" t="s">
        <v>1230</v>
      </c>
      <c r="D1" s="179"/>
      <c r="E1" s="179"/>
      <c r="F1" s="179"/>
      <c r="G1" s="179"/>
      <c r="H1" s="179"/>
      <c r="I1" s="179"/>
      <c r="J1" s="53"/>
      <c r="K1" s="54"/>
    </row>
    <row r="2" spans="1:11" ht="23.25">
      <c r="A2" s="20" t="s">
        <v>0</v>
      </c>
      <c r="B2" s="13"/>
      <c r="C2" s="13"/>
      <c r="D2" s="13"/>
      <c r="E2" s="13"/>
      <c r="F2" s="14"/>
      <c r="G2" s="14"/>
      <c r="H2" s="10"/>
      <c r="I2" s="10"/>
      <c r="J2" s="10"/>
      <c r="K2" s="10"/>
    </row>
    <row r="3" spans="1:11" ht="23.25">
      <c r="A3" s="19" t="s">
        <v>1</v>
      </c>
      <c r="B3" s="19"/>
      <c r="C3" s="19"/>
      <c r="D3" s="19"/>
      <c r="E3" s="19"/>
      <c r="F3" s="19"/>
      <c r="G3" s="19"/>
      <c r="H3" s="11"/>
      <c r="I3" s="11"/>
      <c r="J3" s="11"/>
      <c r="K3" s="11"/>
    </row>
    <row r="4" spans="1:11" ht="23.25">
      <c r="A4" s="19" t="s">
        <v>1138</v>
      </c>
      <c r="B4" s="19"/>
      <c r="C4" s="19"/>
      <c r="D4" s="19"/>
      <c r="E4" s="19"/>
      <c r="F4" s="19"/>
      <c r="G4" s="19"/>
      <c r="H4" s="19"/>
      <c r="I4" s="12"/>
      <c r="J4" s="12"/>
      <c r="K4" s="12"/>
    </row>
    <row r="5" spans="1:11" ht="23.25">
      <c r="A5" s="19" t="s">
        <v>1228</v>
      </c>
      <c r="B5" s="19"/>
      <c r="C5" s="19"/>
      <c r="D5" s="19"/>
      <c r="E5" s="19"/>
      <c r="F5" s="19"/>
      <c r="G5" s="19"/>
      <c r="H5" s="19"/>
      <c r="I5" s="12"/>
      <c r="J5" s="12"/>
      <c r="K5" s="12"/>
    </row>
    <row r="6" spans="1:11" ht="28.5" customHeight="1" thickBot="1">
      <c r="A6" s="189" t="s">
        <v>1099</v>
      </c>
      <c r="B6" s="189"/>
      <c r="C6" s="189"/>
      <c r="E6" s="15"/>
      <c r="F6" s="15"/>
      <c r="G6" s="15"/>
      <c r="H6" s="11"/>
      <c r="I6" s="11"/>
      <c r="J6" s="11"/>
      <c r="K6" s="11"/>
    </row>
    <row r="7" spans="1:11" ht="58.5" customHeight="1" thickTop="1" thickBot="1">
      <c r="A7" s="186" t="s">
        <v>1120</v>
      </c>
      <c r="B7" s="187"/>
      <c r="C7" s="187"/>
      <c r="D7" s="187"/>
      <c r="E7" s="187"/>
      <c r="F7" s="187"/>
      <c r="G7" s="187"/>
      <c r="H7" s="187"/>
      <c r="I7" s="187"/>
      <c r="J7" s="187"/>
      <c r="K7" s="188"/>
    </row>
    <row r="8" spans="1:11" s="123" customFormat="1" ht="53.25" customHeight="1" thickTop="1">
      <c r="A8" s="182" t="s">
        <v>1158</v>
      </c>
      <c r="B8" s="182"/>
      <c r="C8" s="183" t="s">
        <v>1227</v>
      </c>
      <c r="D8" s="184"/>
      <c r="E8" s="184"/>
      <c r="F8" s="184"/>
      <c r="G8" s="184"/>
      <c r="H8" s="184"/>
      <c r="I8" s="184"/>
      <c r="J8" s="184"/>
      <c r="K8" s="185"/>
    </row>
    <row r="9" spans="1:11" customFormat="1" ht="78.95" customHeight="1">
      <c r="A9" s="190" t="s">
        <v>1103</v>
      </c>
      <c r="B9" s="190"/>
      <c r="C9" s="190"/>
      <c r="D9" s="190"/>
      <c r="E9" s="190"/>
      <c r="F9" s="190"/>
      <c r="G9" s="191" t="s">
        <v>1136</v>
      </c>
      <c r="H9" s="192"/>
      <c r="I9" s="192"/>
      <c r="J9" s="192"/>
      <c r="K9" s="193"/>
    </row>
    <row r="10" spans="1:11" customFormat="1" ht="45.75" customHeight="1">
      <c r="A10" s="199" t="s">
        <v>16</v>
      </c>
      <c r="B10" s="200"/>
      <c r="C10" s="201" t="s">
        <v>1176</v>
      </c>
      <c r="D10" s="201"/>
      <c r="E10" s="201"/>
      <c r="F10" s="202"/>
      <c r="G10" s="203"/>
      <c r="H10" s="204"/>
      <c r="I10" s="126"/>
      <c r="J10" s="126"/>
      <c r="K10" s="125"/>
    </row>
    <row r="11" spans="1:11" customFormat="1" ht="45.75" customHeight="1">
      <c r="A11" s="180" t="s">
        <v>19</v>
      </c>
      <c r="B11" s="181"/>
      <c r="C11" s="194"/>
      <c r="D11" s="195"/>
      <c r="E11" s="195"/>
      <c r="F11" s="196"/>
      <c r="G11" s="197"/>
      <c r="H11" s="198"/>
      <c r="I11" s="127"/>
      <c r="J11" s="127"/>
      <c r="K11" s="124"/>
    </row>
    <row r="12" spans="1:11" customFormat="1" ht="45.75" customHeight="1">
      <c r="A12" s="180" t="s">
        <v>20</v>
      </c>
      <c r="B12" s="181"/>
      <c r="C12" s="205"/>
      <c r="D12" s="205"/>
      <c r="E12" s="205"/>
      <c r="F12" s="194"/>
      <c r="G12" s="242"/>
      <c r="H12" s="243"/>
      <c r="I12" s="128"/>
      <c r="J12" s="128"/>
      <c r="K12" s="129"/>
    </row>
    <row r="13" spans="1:11" customFormat="1" ht="45.75" customHeight="1">
      <c r="A13" s="180" t="s">
        <v>21</v>
      </c>
      <c r="B13" s="181"/>
      <c r="C13" s="205"/>
      <c r="D13" s="205"/>
      <c r="E13" s="205"/>
      <c r="F13" s="194"/>
      <c r="G13" s="242"/>
      <c r="H13" s="243"/>
      <c r="I13" s="128"/>
      <c r="J13" s="128"/>
      <c r="K13" s="129"/>
    </row>
    <row r="14" spans="1:11" customFormat="1" ht="45.75" customHeight="1">
      <c r="A14" s="180" t="s">
        <v>22</v>
      </c>
      <c r="B14" s="181"/>
      <c r="C14" s="205"/>
      <c r="D14" s="205"/>
      <c r="E14" s="205"/>
      <c r="F14" s="194"/>
      <c r="G14" s="242"/>
      <c r="H14" s="243"/>
      <c r="I14" s="128"/>
      <c r="J14" s="128"/>
      <c r="K14" s="129"/>
    </row>
    <row r="15" spans="1:11" customFormat="1" ht="45.75" customHeight="1">
      <c r="A15" s="180" t="s">
        <v>23</v>
      </c>
      <c r="B15" s="181"/>
      <c r="C15" s="205"/>
      <c r="D15" s="205"/>
      <c r="E15" s="205"/>
      <c r="F15" s="194"/>
      <c r="G15" s="242"/>
      <c r="H15" s="243"/>
      <c r="I15" s="128"/>
      <c r="J15" s="128"/>
      <c r="K15" s="129"/>
    </row>
    <row r="16" spans="1:11" customFormat="1" ht="45.75" customHeight="1">
      <c r="A16" s="180" t="s">
        <v>24</v>
      </c>
      <c r="B16" s="181"/>
      <c r="C16" s="205"/>
      <c r="D16" s="205"/>
      <c r="E16" s="205"/>
      <c r="F16" s="194"/>
      <c r="G16" s="242"/>
      <c r="H16" s="243"/>
      <c r="I16" s="128"/>
      <c r="J16" s="128"/>
      <c r="K16" s="129"/>
    </row>
    <row r="17" spans="1:12" customFormat="1" ht="35.450000000000003" customHeight="1">
      <c r="A17" s="203" t="s">
        <v>1121</v>
      </c>
      <c r="B17" s="219"/>
      <c r="C17" s="250"/>
      <c r="D17" s="251"/>
      <c r="E17" s="251"/>
      <c r="F17" s="251"/>
      <c r="G17" s="251"/>
      <c r="H17" s="251"/>
      <c r="I17" s="251"/>
      <c r="J17" s="251"/>
      <c r="K17" s="251"/>
    </row>
    <row r="18" spans="1:12" customFormat="1" ht="35.450000000000003" customHeight="1">
      <c r="A18" s="244"/>
      <c r="B18" s="245"/>
      <c r="C18" s="252"/>
      <c r="D18" s="253"/>
      <c r="E18" s="253"/>
      <c r="F18" s="253"/>
      <c r="G18" s="253"/>
      <c r="H18" s="253"/>
      <c r="I18" s="253"/>
      <c r="J18" s="253"/>
      <c r="K18" s="253"/>
    </row>
    <row r="19" spans="1:12" customFormat="1" ht="30.6" customHeight="1" thickBot="1">
      <c r="A19" s="246"/>
      <c r="B19" s="247"/>
      <c r="C19" s="254"/>
      <c r="D19" s="255"/>
      <c r="E19" s="255"/>
      <c r="F19" s="255"/>
      <c r="G19" s="255"/>
      <c r="H19" s="255"/>
      <c r="I19" s="255"/>
      <c r="J19" s="255"/>
      <c r="K19" s="255"/>
    </row>
    <row r="20" spans="1:12" customFormat="1" ht="35.450000000000003" customHeight="1">
      <c r="A20" s="216" t="s">
        <v>3</v>
      </c>
      <c r="B20" s="217"/>
      <c r="C20" s="217"/>
      <c r="D20" s="217"/>
      <c r="E20" s="217"/>
      <c r="F20" s="217"/>
      <c r="G20" s="217"/>
      <c r="H20" s="217"/>
      <c r="I20" s="217"/>
      <c r="J20" s="217"/>
      <c r="K20" s="218"/>
    </row>
    <row r="21" spans="1:12" customFormat="1" ht="97.5" customHeight="1">
      <c r="A21" s="238" t="s">
        <v>1168</v>
      </c>
      <c r="B21" s="239"/>
      <c r="C21" s="240" t="s">
        <v>1122</v>
      </c>
      <c r="D21" s="241"/>
      <c r="E21" s="241"/>
      <c r="F21" s="241"/>
      <c r="G21" s="248" t="s">
        <v>1170</v>
      </c>
      <c r="H21" s="249"/>
      <c r="I21" s="233" t="s">
        <v>1122</v>
      </c>
      <c r="J21" s="233"/>
      <c r="K21" s="233"/>
      <c r="L21" s="233"/>
    </row>
    <row r="22" spans="1:12" customFormat="1" ht="30.95" customHeight="1">
      <c r="A22" s="203" t="s">
        <v>1093</v>
      </c>
      <c r="B22" s="219"/>
      <c r="C22" s="224"/>
      <c r="D22" s="225"/>
      <c r="E22" s="226"/>
      <c r="F22" s="203" t="s">
        <v>1152</v>
      </c>
      <c r="G22" s="219"/>
      <c r="H22" s="224"/>
      <c r="I22" s="225"/>
      <c r="J22" s="225"/>
      <c r="K22" s="226"/>
    </row>
    <row r="23" spans="1:12" customFormat="1" ht="30.95" customHeight="1">
      <c r="A23" s="220"/>
      <c r="B23" s="221"/>
      <c r="C23" s="227"/>
      <c r="D23" s="228"/>
      <c r="E23" s="229"/>
      <c r="F23" s="220"/>
      <c r="G23" s="221"/>
      <c r="H23" s="227"/>
      <c r="I23" s="228"/>
      <c r="J23" s="228"/>
      <c r="K23" s="229"/>
    </row>
    <row r="24" spans="1:12" customFormat="1" ht="30.95" customHeight="1">
      <c r="A24" s="222"/>
      <c r="B24" s="223"/>
      <c r="C24" s="230"/>
      <c r="D24" s="231"/>
      <c r="E24" s="232"/>
      <c r="F24" s="222"/>
      <c r="G24" s="223"/>
      <c r="H24" s="230"/>
      <c r="I24" s="231"/>
      <c r="J24" s="231"/>
      <c r="K24" s="232"/>
    </row>
    <row r="25" spans="1:12" ht="106.5" customHeight="1">
      <c r="A25" s="212"/>
      <c r="B25" s="213"/>
      <c r="C25" s="213" t="s">
        <v>1157</v>
      </c>
      <c r="D25" s="213"/>
      <c r="E25" s="213"/>
      <c r="F25" s="213"/>
      <c r="G25" s="213"/>
      <c r="H25" s="130" t="str">
        <f>IF(OR(I28="please select",I28="other: please inquire"),"",IF(OR(I28="10 concentration IC50, singlicate",I28="one concentration, singlicate",I28="two concentrations, singlicate"),"min. Vol.:"&amp;ROUNDUP((('FreeChoice Target Selection'!D7)/32),0)*100&amp;" µL","min. Vol.: "&amp;ROUNDUP((('FreeChoice Target Selection'!D7)/32),0)*200&amp;" µL"))</f>
        <v/>
      </c>
      <c r="I25" s="214" t="s">
        <v>1124</v>
      </c>
      <c r="J25" s="215"/>
      <c r="K25" s="215"/>
    </row>
    <row r="26" spans="1:12" ht="81" customHeight="1">
      <c r="A26" s="55" t="s">
        <v>4</v>
      </c>
      <c r="B26" s="55" t="s">
        <v>1134</v>
      </c>
      <c r="C26" s="55" t="s">
        <v>25</v>
      </c>
      <c r="D26" s="234" t="s">
        <v>1155</v>
      </c>
      <c r="E26" s="235"/>
      <c r="F26" s="236" t="s">
        <v>1156</v>
      </c>
      <c r="G26" s="236"/>
      <c r="H26" s="237"/>
      <c r="I26" s="56" t="s">
        <v>1072</v>
      </c>
      <c r="J26" s="57" t="s">
        <v>30</v>
      </c>
      <c r="K26" s="56" t="s">
        <v>29</v>
      </c>
    </row>
    <row r="27" spans="1:12" ht="147.6" customHeight="1">
      <c r="A27" s="16"/>
      <c r="B27" s="16" t="s">
        <v>1074</v>
      </c>
      <c r="C27" s="16" t="s">
        <v>1075</v>
      </c>
      <c r="D27" s="18" t="s">
        <v>1076</v>
      </c>
      <c r="E27" s="18" t="s">
        <v>1077</v>
      </c>
      <c r="F27" s="16" t="s">
        <v>1078</v>
      </c>
      <c r="G27" s="16" t="s">
        <v>1079</v>
      </c>
      <c r="H27" s="120" t="s">
        <v>1135</v>
      </c>
      <c r="I27" s="117" t="s">
        <v>1080</v>
      </c>
      <c r="J27" s="18" t="s">
        <v>6</v>
      </c>
      <c r="K27" s="18" t="s">
        <v>1081</v>
      </c>
    </row>
    <row r="28" spans="1:12" s="6" customFormat="1" ht="24.75" customHeight="1">
      <c r="A28" s="17">
        <v>1</v>
      </c>
      <c r="B28" s="58"/>
      <c r="C28" s="58"/>
      <c r="D28" s="59"/>
      <c r="E28" s="60"/>
      <c r="F28" s="61"/>
      <c r="G28" s="61"/>
      <c r="H28" s="121">
        <f>IFERROR(((100/G28)*0.0001*F28*(1000/J28)),0)</f>
        <v>0</v>
      </c>
      <c r="I28" s="206" t="s">
        <v>1016</v>
      </c>
      <c r="J28" s="69"/>
      <c r="K28" s="209" t="s">
        <v>35</v>
      </c>
    </row>
    <row r="29" spans="1:12" s="6" customFormat="1" ht="24.75" customHeight="1">
      <c r="A29" s="17">
        <v>2</v>
      </c>
      <c r="B29" s="58"/>
      <c r="C29" s="58"/>
      <c r="D29" s="59"/>
      <c r="E29" s="60"/>
      <c r="F29" s="61"/>
      <c r="G29" s="61"/>
      <c r="H29" s="121">
        <f t="shared" ref="H29:H75" si="0">IFERROR(((100/G29)*0.0001*F29*(1000/J29)),0)</f>
        <v>0</v>
      </c>
      <c r="I29" s="207"/>
      <c r="J29" s="69"/>
      <c r="K29" s="210"/>
    </row>
    <row r="30" spans="1:12" s="6" customFormat="1" ht="24.75" customHeight="1">
      <c r="A30" s="17">
        <v>3</v>
      </c>
      <c r="B30" s="58"/>
      <c r="C30" s="58"/>
      <c r="D30" s="59"/>
      <c r="E30" s="60"/>
      <c r="F30" s="61"/>
      <c r="G30" s="61"/>
      <c r="H30" s="121">
        <f t="shared" si="0"/>
        <v>0</v>
      </c>
      <c r="I30" s="207"/>
      <c r="J30" s="69"/>
      <c r="K30" s="210"/>
    </row>
    <row r="31" spans="1:12" s="6" customFormat="1" ht="24.75" customHeight="1">
      <c r="A31" s="17">
        <v>4</v>
      </c>
      <c r="B31" s="58"/>
      <c r="C31" s="58"/>
      <c r="D31" s="59"/>
      <c r="E31" s="60"/>
      <c r="F31" s="61"/>
      <c r="G31" s="61"/>
      <c r="H31" s="121">
        <f t="shared" si="0"/>
        <v>0</v>
      </c>
      <c r="I31" s="207"/>
      <c r="J31" s="69"/>
      <c r="K31" s="210"/>
    </row>
    <row r="32" spans="1:12" s="6" customFormat="1" ht="24.75" customHeight="1">
      <c r="A32" s="17">
        <v>5</v>
      </c>
      <c r="B32" s="58"/>
      <c r="C32" s="58"/>
      <c r="D32" s="59"/>
      <c r="E32" s="60"/>
      <c r="F32" s="61"/>
      <c r="G32" s="61"/>
      <c r="H32" s="121">
        <f t="shared" si="0"/>
        <v>0</v>
      </c>
      <c r="I32" s="207"/>
      <c r="J32" s="69"/>
      <c r="K32" s="210"/>
    </row>
    <row r="33" spans="1:11" s="6" customFormat="1" ht="24.75" customHeight="1">
      <c r="A33" s="17">
        <v>6</v>
      </c>
      <c r="B33" s="58"/>
      <c r="C33" s="58"/>
      <c r="D33" s="59"/>
      <c r="E33" s="60"/>
      <c r="F33" s="61"/>
      <c r="G33" s="61"/>
      <c r="H33" s="121">
        <f t="shared" si="0"/>
        <v>0</v>
      </c>
      <c r="I33" s="207"/>
      <c r="J33" s="69"/>
      <c r="K33" s="210"/>
    </row>
    <row r="34" spans="1:11" s="6" customFormat="1" ht="24.75" customHeight="1">
      <c r="A34" s="17">
        <v>7</v>
      </c>
      <c r="B34" s="58"/>
      <c r="C34" s="58"/>
      <c r="D34" s="59"/>
      <c r="E34" s="60"/>
      <c r="F34" s="61"/>
      <c r="G34" s="61"/>
      <c r="H34" s="121">
        <f t="shared" si="0"/>
        <v>0</v>
      </c>
      <c r="I34" s="207"/>
      <c r="J34" s="69"/>
      <c r="K34" s="210"/>
    </row>
    <row r="35" spans="1:11" s="6" customFormat="1" ht="24.75" customHeight="1">
      <c r="A35" s="17">
        <v>8</v>
      </c>
      <c r="B35" s="58"/>
      <c r="C35" s="58"/>
      <c r="D35" s="59"/>
      <c r="E35" s="60"/>
      <c r="F35" s="61"/>
      <c r="G35" s="61"/>
      <c r="H35" s="121">
        <f t="shared" si="0"/>
        <v>0</v>
      </c>
      <c r="I35" s="207"/>
      <c r="J35" s="69"/>
      <c r="K35" s="210"/>
    </row>
    <row r="36" spans="1:11" s="6" customFormat="1" ht="24.75" customHeight="1">
      <c r="A36" s="17">
        <v>9</v>
      </c>
      <c r="B36" s="58"/>
      <c r="C36" s="58"/>
      <c r="D36" s="59"/>
      <c r="E36" s="60"/>
      <c r="F36" s="61"/>
      <c r="G36" s="61"/>
      <c r="H36" s="121">
        <f t="shared" si="0"/>
        <v>0</v>
      </c>
      <c r="I36" s="207"/>
      <c r="J36" s="69"/>
      <c r="K36" s="210"/>
    </row>
    <row r="37" spans="1:11" s="6" customFormat="1" ht="24.75" customHeight="1">
      <c r="A37" s="17">
        <v>10</v>
      </c>
      <c r="B37" s="58"/>
      <c r="C37" s="58"/>
      <c r="D37" s="59"/>
      <c r="E37" s="60"/>
      <c r="F37" s="61"/>
      <c r="G37" s="61"/>
      <c r="H37" s="121">
        <f t="shared" si="0"/>
        <v>0</v>
      </c>
      <c r="I37" s="207"/>
      <c r="J37" s="69"/>
      <c r="K37" s="210"/>
    </row>
    <row r="38" spans="1:11" s="6" customFormat="1" ht="24.75" customHeight="1">
      <c r="A38" s="17">
        <v>11</v>
      </c>
      <c r="B38" s="58"/>
      <c r="C38" s="58"/>
      <c r="D38" s="59"/>
      <c r="E38" s="60"/>
      <c r="F38" s="61"/>
      <c r="G38" s="61"/>
      <c r="H38" s="121">
        <f t="shared" si="0"/>
        <v>0</v>
      </c>
      <c r="I38" s="207"/>
      <c r="J38" s="69"/>
      <c r="K38" s="210"/>
    </row>
    <row r="39" spans="1:11" s="6" customFormat="1" ht="24.75" customHeight="1">
      <c r="A39" s="17">
        <v>12</v>
      </c>
      <c r="B39" s="58"/>
      <c r="C39" s="58"/>
      <c r="D39" s="59"/>
      <c r="E39" s="60"/>
      <c r="F39" s="61"/>
      <c r="G39" s="61"/>
      <c r="H39" s="121">
        <f t="shared" si="0"/>
        <v>0</v>
      </c>
      <c r="I39" s="207"/>
      <c r="J39" s="69"/>
      <c r="K39" s="210"/>
    </row>
    <row r="40" spans="1:11" s="6" customFormat="1" ht="24.75" customHeight="1">
      <c r="A40" s="17">
        <v>13</v>
      </c>
      <c r="B40" s="58"/>
      <c r="C40" s="58"/>
      <c r="D40" s="59"/>
      <c r="E40" s="60"/>
      <c r="F40" s="61"/>
      <c r="G40" s="61"/>
      <c r="H40" s="121">
        <f t="shared" si="0"/>
        <v>0</v>
      </c>
      <c r="I40" s="207"/>
      <c r="J40" s="69"/>
      <c r="K40" s="210"/>
    </row>
    <row r="41" spans="1:11" s="6" customFormat="1" ht="24.75" customHeight="1">
      <c r="A41" s="17">
        <v>14</v>
      </c>
      <c r="B41" s="58"/>
      <c r="C41" s="58"/>
      <c r="D41" s="59"/>
      <c r="E41" s="60"/>
      <c r="F41" s="61"/>
      <c r="G41" s="61"/>
      <c r="H41" s="121">
        <f t="shared" si="0"/>
        <v>0</v>
      </c>
      <c r="I41" s="207"/>
      <c r="J41" s="69"/>
      <c r="K41" s="210"/>
    </row>
    <row r="42" spans="1:11" s="6" customFormat="1" ht="24.75" customHeight="1">
      <c r="A42" s="17">
        <v>15</v>
      </c>
      <c r="B42" s="58"/>
      <c r="C42" s="58"/>
      <c r="D42" s="59"/>
      <c r="E42" s="60"/>
      <c r="F42" s="61"/>
      <c r="G42" s="61"/>
      <c r="H42" s="121">
        <f t="shared" si="0"/>
        <v>0</v>
      </c>
      <c r="I42" s="207"/>
      <c r="J42" s="69"/>
      <c r="K42" s="210"/>
    </row>
    <row r="43" spans="1:11" s="6" customFormat="1" ht="24.75" customHeight="1">
      <c r="A43" s="17">
        <v>16</v>
      </c>
      <c r="B43" s="58"/>
      <c r="C43" s="58"/>
      <c r="D43" s="59"/>
      <c r="E43" s="60"/>
      <c r="F43" s="61"/>
      <c r="G43" s="61"/>
      <c r="H43" s="121">
        <f t="shared" si="0"/>
        <v>0</v>
      </c>
      <c r="I43" s="207"/>
      <c r="J43" s="69"/>
      <c r="K43" s="210"/>
    </row>
    <row r="44" spans="1:11" s="6" customFormat="1" ht="24.75" customHeight="1">
      <c r="A44" s="17">
        <v>17</v>
      </c>
      <c r="B44" s="58"/>
      <c r="C44" s="58"/>
      <c r="D44" s="59"/>
      <c r="E44" s="60"/>
      <c r="F44" s="61"/>
      <c r="G44" s="61"/>
      <c r="H44" s="121">
        <f t="shared" si="0"/>
        <v>0</v>
      </c>
      <c r="I44" s="207"/>
      <c r="J44" s="69"/>
      <c r="K44" s="210"/>
    </row>
    <row r="45" spans="1:11" s="6" customFormat="1" ht="24.75" customHeight="1">
      <c r="A45" s="17">
        <v>18</v>
      </c>
      <c r="B45" s="58"/>
      <c r="C45" s="58"/>
      <c r="D45" s="59"/>
      <c r="E45" s="60"/>
      <c r="F45" s="61"/>
      <c r="G45" s="61"/>
      <c r="H45" s="121">
        <f t="shared" si="0"/>
        <v>0</v>
      </c>
      <c r="I45" s="207"/>
      <c r="J45" s="69"/>
      <c r="K45" s="210"/>
    </row>
    <row r="46" spans="1:11" s="6" customFormat="1" ht="24.75" customHeight="1">
      <c r="A46" s="17">
        <v>19</v>
      </c>
      <c r="B46" s="58"/>
      <c r="C46" s="58"/>
      <c r="D46" s="59"/>
      <c r="E46" s="60"/>
      <c r="F46" s="61"/>
      <c r="G46" s="61"/>
      <c r="H46" s="121">
        <f t="shared" si="0"/>
        <v>0</v>
      </c>
      <c r="I46" s="207"/>
      <c r="J46" s="69"/>
      <c r="K46" s="210"/>
    </row>
    <row r="47" spans="1:11" s="6" customFormat="1" ht="24.75" customHeight="1">
      <c r="A47" s="17">
        <v>20</v>
      </c>
      <c r="B47" s="58"/>
      <c r="C47" s="58"/>
      <c r="D47" s="59"/>
      <c r="E47" s="60"/>
      <c r="F47" s="61"/>
      <c r="G47" s="61"/>
      <c r="H47" s="121">
        <f t="shared" si="0"/>
        <v>0</v>
      </c>
      <c r="I47" s="207"/>
      <c r="J47" s="69"/>
      <c r="K47" s="210"/>
    </row>
    <row r="48" spans="1:11" s="6" customFormat="1" ht="24.75" customHeight="1">
      <c r="A48" s="17">
        <v>21</v>
      </c>
      <c r="B48" s="58"/>
      <c r="C48" s="58"/>
      <c r="D48" s="59"/>
      <c r="E48" s="60"/>
      <c r="F48" s="61"/>
      <c r="G48" s="61"/>
      <c r="H48" s="121">
        <f t="shared" si="0"/>
        <v>0</v>
      </c>
      <c r="I48" s="207"/>
      <c r="J48" s="69"/>
      <c r="K48" s="210"/>
    </row>
    <row r="49" spans="1:11" s="6" customFormat="1" ht="24.75" customHeight="1">
      <c r="A49" s="17">
        <v>22</v>
      </c>
      <c r="B49" s="58"/>
      <c r="C49" s="58"/>
      <c r="D49" s="59"/>
      <c r="E49" s="60"/>
      <c r="F49" s="61"/>
      <c r="G49" s="61"/>
      <c r="H49" s="121">
        <f t="shared" si="0"/>
        <v>0</v>
      </c>
      <c r="I49" s="207"/>
      <c r="J49" s="69"/>
      <c r="K49" s="210"/>
    </row>
    <row r="50" spans="1:11" s="6" customFormat="1" ht="24.75" customHeight="1">
      <c r="A50" s="17">
        <v>23</v>
      </c>
      <c r="B50" s="58"/>
      <c r="C50" s="58"/>
      <c r="D50" s="59"/>
      <c r="E50" s="60"/>
      <c r="F50" s="61"/>
      <c r="G50" s="61"/>
      <c r="H50" s="121">
        <f t="shared" si="0"/>
        <v>0</v>
      </c>
      <c r="I50" s="207"/>
      <c r="J50" s="69"/>
      <c r="K50" s="210"/>
    </row>
    <row r="51" spans="1:11" s="6" customFormat="1" ht="24.75" customHeight="1">
      <c r="A51" s="17">
        <v>24</v>
      </c>
      <c r="B51" s="58"/>
      <c r="C51" s="58"/>
      <c r="D51" s="59"/>
      <c r="E51" s="60"/>
      <c r="F51" s="61"/>
      <c r="G51" s="61"/>
      <c r="H51" s="121">
        <f t="shared" si="0"/>
        <v>0</v>
      </c>
      <c r="I51" s="207"/>
      <c r="J51" s="69"/>
      <c r="K51" s="210"/>
    </row>
    <row r="52" spans="1:11" s="6" customFormat="1" ht="24.75" customHeight="1">
      <c r="A52" s="17">
        <v>25</v>
      </c>
      <c r="B52" s="58"/>
      <c r="C52" s="58"/>
      <c r="D52" s="59"/>
      <c r="E52" s="60"/>
      <c r="F52" s="61"/>
      <c r="G52" s="61"/>
      <c r="H52" s="121">
        <f t="shared" si="0"/>
        <v>0</v>
      </c>
      <c r="I52" s="207"/>
      <c r="J52" s="69"/>
      <c r="K52" s="210"/>
    </row>
    <row r="53" spans="1:11" s="6" customFormat="1" ht="24.75" customHeight="1">
      <c r="A53" s="17">
        <v>26</v>
      </c>
      <c r="B53" s="58"/>
      <c r="C53" s="58"/>
      <c r="D53" s="59"/>
      <c r="E53" s="60"/>
      <c r="F53" s="61"/>
      <c r="G53" s="61"/>
      <c r="H53" s="121">
        <f t="shared" si="0"/>
        <v>0</v>
      </c>
      <c r="I53" s="207"/>
      <c r="J53" s="69"/>
      <c r="K53" s="210"/>
    </row>
    <row r="54" spans="1:11" s="6" customFormat="1" ht="24.75" customHeight="1">
      <c r="A54" s="17">
        <v>27</v>
      </c>
      <c r="B54" s="58"/>
      <c r="C54" s="58"/>
      <c r="D54" s="59"/>
      <c r="E54" s="60"/>
      <c r="F54" s="61"/>
      <c r="G54" s="61"/>
      <c r="H54" s="121">
        <f t="shared" si="0"/>
        <v>0</v>
      </c>
      <c r="I54" s="207"/>
      <c r="J54" s="69"/>
      <c r="K54" s="210"/>
    </row>
    <row r="55" spans="1:11" s="6" customFormat="1" ht="24.75" customHeight="1">
      <c r="A55" s="17">
        <v>28</v>
      </c>
      <c r="B55" s="58"/>
      <c r="C55" s="58"/>
      <c r="D55" s="59"/>
      <c r="E55" s="60"/>
      <c r="F55" s="61"/>
      <c r="G55" s="61"/>
      <c r="H55" s="121">
        <f t="shared" si="0"/>
        <v>0</v>
      </c>
      <c r="I55" s="207"/>
      <c r="J55" s="69"/>
      <c r="K55" s="210"/>
    </row>
    <row r="56" spans="1:11" s="6" customFormat="1" ht="24.75" customHeight="1">
      <c r="A56" s="17">
        <v>29</v>
      </c>
      <c r="B56" s="58"/>
      <c r="C56" s="58"/>
      <c r="D56" s="59"/>
      <c r="E56" s="60"/>
      <c r="F56" s="61"/>
      <c r="G56" s="61"/>
      <c r="H56" s="121">
        <f t="shared" si="0"/>
        <v>0</v>
      </c>
      <c r="I56" s="207"/>
      <c r="J56" s="69"/>
      <c r="K56" s="210"/>
    </row>
    <row r="57" spans="1:11" s="6" customFormat="1" ht="24.75" customHeight="1">
      <c r="A57" s="17">
        <v>30</v>
      </c>
      <c r="B57" s="58"/>
      <c r="C57" s="58"/>
      <c r="D57" s="59"/>
      <c r="E57" s="60"/>
      <c r="F57" s="61"/>
      <c r="G57" s="61"/>
      <c r="H57" s="121">
        <f t="shared" si="0"/>
        <v>0</v>
      </c>
      <c r="I57" s="207"/>
      <c r="J57" s="69"/>
      <c r="K57" s="210"/>
    </row>
    <row r="58" spans="1:11" s="6" customFormat="1" ht="24.75" customHeight="1">
      <c r="A58" s="17">
        <v>31</v>
      </c>
      <c r="B58" s="58"/>
      <c r="C58" s="58"/>
      <c r="D58" s="59"/>
      <c r="E58" s="60"/>
      <c r="F58" s="61"/>
      <c r="G58" s="61"/>
      <c r="H58" s="121">
        <f t="shared" si="0"/>
        <v>0</v>
      </c>
      <c r="I58" s="207"/>
      <c r="J58" s="69"/>
      <c r="K58" s="210"/>
    </row>
    <row r="59" spans="1:11" s="6" customFormat="1" ht="24.75" customHeight="1">
      <c r="A59" s="17">
        <v>32</v>
      </c>
      <c r="B59" s="58"/>
      <c r="C59" s="58"/>
      <c r="D59" s="59"/>
      <c r="E59" s="60"/>
      <c r="F59" s="61"/>
      <c r="G59" s="61"/>
      <c r="H59" s="121">
        <f t="shared" si="0"/>
        <v>0</v>
      </c>
      <c r="I59" s="207"/>
      <c r="J59" s="69"/>
      <c r="K59" s="210"/>
    </row>
    <row r="60" spans="1:11" s="6" customFormat="1" ht="24.75" customHeight="1">
      <c r="A60" s="17">
        <v>33</v>
      </c>
      <c r="B60" s="58"/>
      <c r="C60" s="58"/>
      <c r="D60" s="59"/>
      <c r="E60" s="60"/>
      <c r="F60" s="61"/>
      <c r="G60" s="61"/>
      <c r="H60" s="121">
        <f t="shared" si="0"/>
        <v>0</v>
      </c>
      <c r="I60" s="207"/>
      <c r="J60" s="69"/>
      <c r="K60" s="210"/>
    </row>
    <row r="61" spans="1:11" s="6" customFormat="1" ht="24.75" customHeight="1">
      <c r="A61" s="17">
        <v>34</v>
      </c>
      <c r="B61" s="58"/>
      <c r="C61" s="58"/>
      <c r="D61" s="59"/>
      <c r="E61" s="60"/>
      <c r="F61" s="61"/>
      <c r="G61" s="61"/>
      <c r="H61" s="121">
        <f t="shared" si="0"/>
        <v>0</v>
      </c>
      <c r="I61" s="207"/>
      <c r="J61" s="69"/>
      <c r="K61" s="210"/>
    </row>
    <row r="62" spans="1:11" s="6" customFormat="1" ht="24.75" customHeight="1">
      <c r="A62" s="17">
        <v>35</v>
      </c>
      <c r="B62" s="58"/>
      <c r="C62" s="58"/>
      <c r="D62" s="59"/>
      <c r="E62" s="60"/>
      <c r="F62" s="61"/>
      <c r="G62" s="61"/>
      <c r="H62" s="121">
        <f t="shared" si="0"/>
        <v>0</v>
      </c>
      <c r="I62" s="207"/>
      <c r="J62" s="69"/>
      <c r="K62" s="210"/>
    </row>
    <row r="63" spans="1:11" s="6" customFormat="1" ht="24.75" customHeight="1">
      <c r="A63" s="17">
        <v>36</v>
      </c>
      <c r="B63" s="58"/>
      <c r="C63" s="58"/>
      <c r="D63" s="59"/>
      <c r="E63" s="60"/>
      <c r="F63" s="61"/>
      <c r="G63" s="61"/>
      <c r="H63" s="121">
        <f t="shared" si="0"/>
        <v>0</v>
      </c>
      <c r="I63" s="207"/>
      <c r="J63" s="69"/>
      <c r="K63" s="210"/>
    </row>
    <row r="64" spans="1:11" s="6" customFormat="1" ht="24.75" customHeight="1">
      <c r="A64" s="17">
        <v>37</v>
      </c>
      <c r="B64" s="58"/>
      <c r="C64" s="58"/>
      <c r="D64" s="59"/>
      <c r="E64" s="60"/>
      <c r="F64" s="61"/>
      <c r="G64" s="61"/>
      <c r="H64" s="121">
        <f t="shared" si="0"/>
        <v>0</v>
      </c>
      <c r="I64" s="207"/>
      <c r="J64" s="69"/>
      <c r="K64" s="210"/>
    </row>
    <row r="65" spans="1:11" s="6" customFormat="1" ht="24.75" customHeight="1">
      <c r="A65" s="17">
        <v>38</v>
      </c>
      <c r="B65" s="58"/>
      <c r="C65" s="58"/>
      <c r="D65" s="59"/>
      <c r="E65" s="60"/>
      <c r="F65" s="61"/>
      <c r="G65" s="61"/>
      <c r="H65" s="121">
        <f t="shared" si="0"/>
        <v>0</v>
      </c>
      <c r="I65" s="207"/>
      <c r="J65" s="69"/>
      <c r="K65" s="210"/>
    </row>
    <row r="66" spans="1:11" s="6" customFormat="1" ht="24.75" customHeight="1">
      <c r="A66" s="17">
        <v>39</v>
      </c>
      <c r="B66" s="58"/>
      <c r="C66" s="58"/>
      <c r="D66" s="59"/>
      <c r="E66" s="60"/>
      <c r="F66" s="61"/>
      <c r="G66" s="61"/>
      <c r="H66" s="121">
        <f t="shared" si="0"/>
        <v>0</v>
      </c>
      <c r="I66" s="207"/>
      <c r="J66" s="69"/>
      <c r="K66" s="210"/>
    </row>
    <row r="67" spans="1:11" s="6" customFormat="1" ht="24.75" customHeight="1">
      <c r="A67" s="17">
        <v>40</v>
      </c>
      <c r="B67" s="58"/>
      <c r="C67" s="58"/>
      <c r="D67" s="59"/>
      <c r="E67" s="60"/>
      <c r="F67" s="61"/>
      <c r="G67" s="61"/>
      <c r="H67" s="121">
        <f t="shared" si="0"/>
        <v>0</v>
      </c>
      <c r="I67" s="207"/>
      <c r="J67" s="69"/>
      <c r="K67" s="210"/>
    </row>
    <row r="68" spans="1:11" s="6" customFormat="1" ht="24.75" customHeight="1">
      <c r="A68" s="17">
        <v>41</v>
      </c>
      <c r="B68" s="58"/>
      <c r="C68" s="58"/>
      <c r="D68" s="59"/>
      <c r="E68" s="60"/>
      <c r="F68" s="61"/>
      <c r="G68" s="61"/>
      <c r="H68" s="121">
        <f t="shared" si="0"/>
        <v>0</v>
      </c>
      <c r="I68" s="207"/>
      <c r="J68" s="69"/>
      <c r="K68" s="210"/>
    </row>
    <row r="69" spans="1:11" s="6" customFormat="1" ht="24.75" customHeight="1">
      <c r="A69" s="17">
        <v>42</v>
      </c>
      <c r="B69" s="58"/>
      <c r="C69" s="58"/>
      <c r="D69" s="59"/>
      <c r="E69" s="60"/>
      <c r="F69" s="61"/>
      <c r="G69" s="61"/>
      <c r="H69" s="121">
        <f t="shared" si="0"/>
        <v>0</v>
      </c>
      <c r="I69" s="207"/>
      <c r="J69" s="69"/>
      <c r="K69" s="210"/>
    </row>
    <row r="70" spans="1:11" s="6" customFormat="1" ht="24.75" customHeight="1">
      <c r="A70" s="17">
        <v>43</v>
      </c>
      <c r="B70" s="58"/>
      <c r="C70" s="58"/>
      <c r="D70" s="59"/>
      <c r="E70" s="60"/>
      <c r="F70" s="61"/>
      <c r="G70" s="61"/>
      <c r="H70" s="121">
        <f t="shared" si="0"/>
        <v>0</v>
      </c>
      <c r="I70" s="207"/>
      <c r="J70" s="69"/>
      <c r="K70" s="210"/>
    </row>
    <row r="71" spans="1:11" s="6" customFormat="1" ht="24.75" customHeight="1">
      <c r="A71" s="17">
        <v>44</v>
      </c>
      <c r="B71" s="58"/>
      <c r="C71" s="58"/>
      <c r="D71" s="59"/>
      <c r="E71" s="60"/>
      <c r="F71" s="61"/>
      <c r="G71" s="61"/>
      <c r="H71" s="121">
        <f t="shared" si="0"/>
        <v>0</v>
      </c>
      <c r="I71" s="207"/>
      <c r="J71" s="69"/>
      <c r="K71" s="210"/>
    </row>
    <row r="72" spans="1:11" s="6" customFormat="1" ht="24.75" customHeight="1">
      <c r="A72" s="17">
        <v>45</v>
      </c>
      <c r="B72" s="58"/>
      <c r="C72" s="58"/>
      <c r="D72" s="59"/>
      <c r="E72" s="60"/>
      <c r="F72" s="61"/>
      <c r="G72" s="61"/>
      <c r="H72" s="121">
        <f t="shared" si="0"/>
        <v>0</v>
      </c>
      <c r="I72" s="207"/>
      <c r="J72" s="69"/>
      <c r="K72" s="210"/>
    </row>
    <row r="73" spans="1:11" s="6" customFormat="1" ht="24.75" customHeight="1">
      <c r="A73" s="17">
        <v>46</v>
      </c>
      <c r="B73" s="58"/>
      <c r="C73" s="58"/>
      <c r="D73" s="59"/>
      <c r="E73" s="60"/>
      <c r="F73" s="61"/>
      <c r="G73" s="61"/>
      <c r="H73" s="121">
        <f>IFERROR(((100/G73)*0.0001*F73*(1000/J73)),0)</f>
        <v>0</v>
      </c>
      <c r="I73" s="207"/>
      <c r="J73" s="69"/>
      <c r="K73" s="210"/>
    </row>
    <row r="74" spans="1:11" s="6" customFormat="1" ht="24.75" customHeight="1">
      <c r="A74" s="17">
        <v>47</v>
      </c>
      <c r="B74" s="58"/>
      <c r="C74" s="58"/>
      <c r="D74" s="59"/>
      <c r="E74" s="60"/>
      <c r="F74" s="61"/>
      <c r="G74" s="61"/>
      <c r="H74" s="121">
        <f>IFERROR(((100/G74)*0.0001*F74*(1000/J74)),0)</f>
        <v>0</v>
      </c>
      <c r="I74" s="207"/>
      <c r="J74" s="69"/>
      <c r="K74" s="210"/>
    </row>
    <row r="75" spans="1:11" s="6" customFormat="1" ht="24.75" customHeight="1">
      <c r="A75" s="17">
        <v>48</v>
      </c>
      <c r="B75" s="58"/>
      <c r="C75" s="58"/>
      <c r="D75" s="59"/>
      <c r="E75" s="60"/>
      <c r="F75" s="61"/>
      <c r="G75" s="61"/>
      <c r="H75" s="121">
        <f t="shared" si="0"/>
        <v>0</v>
      </c>
      <c r="I75" s="208"/>
      <c r="J75" s="69"/>
      <c r="K75" s="211"/>
    </row>
    <row r="76" spans="1:11" ht="16.7" customHeight="1">
      <c r="B76" s="51" t="s">
        <v>34</v>
      </c>
      <c r="C76" s="22"/>
      <c r="D76" s="22"/>
      <c r="E76" s="22"/>
    </row>
  </sheetData>
  <sheetProtection algorithmName="SHA-512" hashValue="Sm4HrPIMcO9+xJOTTLXebpAeRVcDRYLvQO6ZcDlV+OF2f/JOsSSqTLuamtmCRgsEOA1w70EK5cGk114cSa8MjQ==" saltValue="aa/IT/7v3E3P+GYV2IlFZA==" spinCount="100000" sheet="1" objects="1" scenarios="1"/>
  <mergeCells count="46">
    <mergeCell ref="A14:B14"/>
    <mergeCell ref="A15:B15"/>
    <mergeCell ref="A16:B16"/>
    <mergeCell ref="A17:B19"/>
    <mergeCell ref="G21:H21"/>
    <mergeCell ref="C15:F15"/>
    <mergeCell ref="G15:H15"/>
    <mergeCell ref="C16:F16"/>
    <mergeCell ref="G16:H16"/>
    <mergeCell ref="C17:K19"/>
    <mergeCell ref="G12:H12"/>
    <mergeCell ref="C13:F13"/>
    <mergeCell ref="G13:H13"/>
    <mergeCell ref="C14:F14"/>
    <mergeCell ref="G14:H14"/>
    <mergeCell ref="I28:I75"/>
    <mergeCell ref="K28:K75"/>
    <mergeCell ref="A25:B25"/>
    <mergeCell ref="I25:K25"/>
    <mergeCell ref="A20:K20"/>
    <mergeCell ref="A22:B24"/>
    <mergeCell ref="C22:E24"/>
    <mergeCell ref="I21:L21"/>
    <mergeCell ref="D26:E26"/>
    <mergeCell ref="F26:H26"/>
    <mergeCell ref="C25:G25"/>
    <mergeCell ref="A21:B21"/>
    <mergeCell ref="C21:F21"/>
    <mergeCell ref="F22:G24"/>
    <mergeCell ref="H22:K24"/>
    <mergeCell ref="A13:B13"/>
    <mergeCell ref="C1:I1"/>
    <mergeCell ref="A12:B12"/>
    <mergeCell ref="A8:B8"/>
    <mergeCell ref="C8:K8"/>
    <mergeCell ref="A7:K7"/>
    <mergeCell ref="A6:C6"/>
    <mergeCell ref="A9:F9"/>
    <mergeCell ref="G9:K9"/>
    <mergeCell ref="C11:F11"/>
    <mergeCell ref="G11:H11"/>
    <mergeCell ref="A10:B10"/>
    <mergeCell ref="C10:F10"/>
    <mergeCell ref="G10:H10"/>
    <mergeCell ref="A11:B11"/>
    <mergeCell ref="C12:F12"/>
  </mergeCells>
  <conditionalFormatting sqref="F28:G75">
    <cfRule type="cellIs" dxfId="5" priority="1" stopIfTrue="1"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4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1" r:id="rId4" name="Option Button 9">
              <controlPr defaultSize="0" autoFill="0" autoLine="0" autoPict="0">
                <anchor moveWithCells="1">
                  <from>
                    <xdr:col>2</xdr:col>
                    <xdr:colOff>142875</xdr:colOff>
                    <xdr:row>20</xdr:row>
                    <xdr:rowOff>171450</xdr:rowOff>
                  </from>
                  <to>
                    <xdr:col>2</xdr:col>
                    <xdr:colOff>476250</xdr:colOff>
                    <xdr:row>20</xdr:row>
                    <xdr:rowOff>400050</xdr:rowOff>
                  </to>
                </anchor>
              </controlPr>
            </control>
          </mc:Choice>
        </mc:AlternateContent>
        <mc:AlternateContent xmlns:mc="http://schemas.openxmlformats.org/markup-compatibility/2006">
          <mc:Choice Requires="x14">
            <control shapeId="3082" r:id="rId5" name="Option Button 10">
              <controlPr defaultSize="0" autoFill="0" autoLine="0" autoPict="0">
                <anchor moveWithCells="1">
                  <from>
                    <xdr:col>2</xdr:col>
                    <xdr:colOff>142875</xdr:colOff>
                    <xdr:row>20</xdr:row>
                    <xdr:rowOff>438150</xdr:rowOff>
                  </from>
                  <to>
                    <xdr:col>2</xdr:col>
                    <xdr:colOff>438150</xdr:colOff>
                    <xdr:row>20</xdr:row>
                    <xdr:rowOff>819150</xdr:rowOff>
                  </to>
                </anchor>
              </controlPr>
            </control>
          </mc:Choice>
        </mc:AlternateContent>
        <mc:AlternateContent xmlns:mc="http://schemas.openxmlformats.org/markup-compatibility/2006">
          <mc:Choice Requires="x14">
            <control shapeId="3083" r:id="rId6" name="Option Button 11">
              <controlPr defaultSize="0" autoFill="0" autoLine="0" autoPict="0">
                <anchor moveWithCells="1">
                  <from>
                    <xdr:col>2</xdr:col>
                    <xdr:colOff>142875</xdr:colOff>
                    <xdr:row>20</xdr:row>
                    <xdr:rowOff>809625</xdr:rowOff>
                  </from>
                  <to>
                    <xdr:col>2</xdr:col>
                    <xdr:colOff>571500</xdr:colOff>
                    <xdr:row>20</xdr:row>
                    <xdr:rowOff>1095375</xdr:rowOff>
                  </to>
                </anchor>
              </controlPr>
            </control>
          </mc:Choice>
        </mc:AlternateContent>
        <mc:AlternateContent xmlns:mc="http://schemas.openxmlformats.org/markup-compatibility/2006">
          <mc:Choice Requires="x14">
            <control shapeId="3097" r:id="rId7" name="Option Button 25">
              <controlPr defaultSize="0" autoFill="0" autoLine="0" autoPict="0" altText="Send back to customer">
                <anchor moveWithCells="1">
                  <from>
                    <xdr:col>2</xdr:col>
                    <xdr:colOff>142875</xdr:colOff>
                    <xdr:row>21</xdr:row>
                    <xdr:rowOff>123825</xdr:rowOff>
                  </from>
                  <to>
                    <xdr:col>2</xdr:col>
                    <xdr:colOff>1047750</xdr:colOff>
                    <xdr:row>21</xdr:row>
                    <xdr:rowOff>333375</xdr:rowOff>
                  </to>
                </anchor>
              </controlPr>
            </control>
          </mc:Choice>
        </mc:AlternateContent>
        <mc:AlternateContent xmlns:mc="http://schemas.openxmlformats.org/markup-compatibility/2006">
          <mc:Choice Requires="x14">
            <control shapeId="3098" r:id="rId8" name="Option Button 26">
              <controlPr defaultSize="0" autoFill="0" autoLine="0" autoPict="0">
                <anchor moveWithCells="1">
                  <from>
                    <xdr:col>2</xdr:col>
                    <xdr:colOff>142875</xdr:colOff>
                    <xdr:row>22</xdr:row>
                    <xdr:rowOff>85725</xdr:rowOff>
                  </from>
                  <to>
                    <xdr:col>2</xdr:col>
                    <xdr:colOff>1057275</xdr:colOff>
                    <xdr:row>22</xdr:row>
                    <xdr:rowOff>314325</xdr:rowOff>
                  </to>
                </anchor>
              </controlPr>
            </control>
          </mc:Choice>
        </mc:AlternateContent>
        <mc:AlternateContent xmlns:mc="http://schemas.openxmlformats.org/markup-compatibility/2006">
          <mc:Choice Requires="x14">
            <control shapeId="3099" r:id="rId9" name="Option Button 27">
              <controlPr defaultSize="0" autoFill="0" autoLine="0" autoPict="0">
                <anchor moveWithCells="1">
                  <from>
                    <xdr:col>2</xdr:col>
                    <xdr:colOff>142875</xdr:colOff>
                    <xdr:row>23</xdr:row>
                    <xdr:rowOff>47625</xdr:rowOff>
                  </from>
                  <to>
                    <xdr:col>2</xdr:col>
                    <xdr:colOff>1057275</xdr:colOff>
                    <xdr:row>23</xdr:row>
                    <xdr:rowOff>276225</xdr:rowOff>
                  </to>
                </anchor>
              </controlPr>
            </control>
          </mc:Choice>
        </mc:AlternateContent>
        <mc:AlternateContent xmlns:mc="http://schemas.openxmlformats.org/markup-compatibility/2006">
          <mc:Choice Requires="x14">
            <control shapeId="3100" r:id="rId10" name="Option Button 28">
              <controlPr defaultSize="0" autoFill="0" autoLine="0" autoPict="0">
                <anchor moveWithCells="1">
                  <from>
                    <xdr:col>7</xdr:col>
                    <xdr:colOff>257175</xdr:colOff>
                    <xdr:row>21</xdr:row>
                    <xdr:rowOff>161925</xdr:rowOff>
                  </from>
                  <to>
                    <xdr:col>7</xdr:col>
                    <xdr:colOff>1171575</xdr:colOff>
                    <xdr:row>21</xdr:row>
                    <xdr:rowOff>371475</xdr:rowOff>
                  </to>
                </anchor>
              </controlPr>
            </control>
          </mc:Choice>
        </mc:AlternateContent>
        <mc:AlternateContent xmlns:mc="http://schemas.openxmlformats.org/markup-compatibility/2006">
          <mc:Choice Requires="x14">
            <control shapeId="3101" r:id="rId11" name="Option Button 29">
              <controlPr defaultSize="0" autoFill="0" autoLine="0" autoPict="0">
                <anchor moveWithCells="1">
                  <from>
                    <xdr:col>7</xdr:col>
                    <xdr:colOff>266700</xdr:colOff>
                    <xdr:row>22</xdr:row>
                    <xdr:rowOff>123825</xdr:rowOff>
                  </from>
                  <to>
                    <xdr:col>7</xdr:col>
                    <xdr:colOff>1171575</xdr:colOff>
                    <xdr:row>22</xdr:row>
                    <xdr:rowOff>333375</xdr:rowOff>
                  </to>
                </anchor>
              </controlPr>
            </control>
          </mc:Choice>
        </mc:AlternateContent>
        <mc:AlternateContent xmlns:mc="http://schemas.openxmlformats.org/markup-compatibility/2006">
          <mc:Choice Requires="x14">
            <control shapeId="3103" r:id="rId12" name="Group Box 31">
              <controlPr defaultSize="0" autoFill="0" autoPict="0">
                <anchor moveWithCells="1">
                  <from>
                    <xdr:col>2</xdr:col>
                    <xdr:colOff>0</xdr:colOff>
                    <xdr:row>20</xdr:row>
                    <xdr:rowOff>1228725</xdr:rowOff>
                  </from>
                  <to>
                    <xdr:col>5</xdr:col>
                    <xdr:colOff>0</xdr:colOff>
                    <xdr:row>24</xdr:row>
                    <xdr:rowOff>0</xdr:rowOff>
                  </to>
                </anchor>
              </controlPr>
            </control>
          </mc:Choice>
        </mc:AlternateContent>
        <mc:AlternateContent xmlns:mc="http://schemas.openxmlformats.org/markup-compatibility/2006">
          <mc:Choice Requires="x14">
            <control shapeId="3104" r:id="rId13" name="Group Box 32">
              <controlPr defaultSize="0" autoFill="0" autoPict="0">
                <anchor moveWithCells="1">
                  <from>
                    <xdr:col>7</xdr:col>
                    <xdr:colOff>0</xdr:colOff>
                    <xdr:row>21</xdr:row>
                    <xdr:rowOff>0</xdr:rowOff>
                  </from>
                  <to>
                    <xdr:col>11</xdr:col>
                    <xdr:colOff>0</xdr:colOff>
                    <xdr:row>24</xdr:row>
                    <xdr:rowOff>0</xdr:rowOff>
                  </to>
                </anchor>
              </controlPr>
            </control>
          </mc:Choice>
        </mc:AlternateContent>
        <mc:AlternateContent xmlns:mc="http://schemas.openxmlformats.org/markup-compatibility/2006">
          <mc:Choice Requires="x14">
            <control shapeId="3106" r:id="rId14" name="Option Button 34">
              <controlPr defaultSize="0" autoFill="0" autoLine="0" autoPict="0">
                <anchor moveWithCells="1">
                  <from>
                    <xdr:col>8</xdr:col>
                    <xdr:colOff>133350</xdr:colOff>
                    <xdr:row>20</xdr:row>
                    <xdr:rowOff>104775</xdr:rowOff>
                  </from>
                  <to>
                    <xdr:col>9</xdr:col>
                    <xdr:colOff>885825</xdr:colOff>
                    <xdr:row>20</xdr:row>
                    <xdr:rowOff>295275</xdr:rowOff>
                  </to>
                </anchor>
              </controlPr>
            </control>
          </mc:Choice>
        </mc:AlternateContent>
        <mc:AlternateContent xmlns:mc="http://schemas.openxmlformats.org/markup-compatibility/2006">
          <mc:Choice Requires="x14">
            <control shapeId="3107" r:id="rId15" name="Option Button 35">
              <controlPr defaultSize="0" autoFill="0" autoLine="0" autoPict="0">
                <anchor moveWithCells="1">
                  <from>
                    <xdr:col>8</xdr:col>
                    <xdr:colOff>133350</xdr:colOff>
                    <xdr:row>20</xdr:row>
                    <xdr:rowOff>409575</xdr:rowOff>
                  </from>
                  <to>
                    <xdr:col>9</xdr:col>
                    <xdr:colOff>885825</xdr:colOff>
                    <xdr:row>20</xdr:row>
                    <xdr:rowOff>600075</xdr:rowOff>
                  </to>
                </anchor>
              </controlPr>
            </control>
          </mc:Choice>
        </mc:AlternateContent>
        <mc:AlternateContent xmlns:mc="http://schemas.openxmlformats.org/markup-compatibility/2006">
          <mc:Choice Requires="x14">
            <control shapeId="3108" r:id="rId16" name="Option Button 36">
              <controlPr defaultSize="0" autoFill="0" autoLine="0" autoPict="0">
                <anchor moveWithCells="1">
                  <from>
                    <xdr:col>8</xdr:col>
                    <xdr:colOff>133350</xdr:colOff>
                    <xdr:row>20</xdr:row>
                    <xdr:rowOff>704850</xdr:rowOff>
                  </from>
                  <to>
                    <xdr:col>9</xdr:col>
                    <xdr:colOff>885825</xdr:colOff>
                    <xdr:row>20</xdr:row>
                    <xdr:rowOff>904875</xdr:rowOff>
                  </to>
                </anchor>
              </controlPr>
            </control>
          </mc:Choice>
        </mc:AlternateContent>
        <mc:AlternateContent xmlns:mc="http://schemas.openxmlformats.org/markup-compatibility/2006">
          <mc:Choice Requires="x14">
            <control shapeId="3109" r:id="rId17" name="Option Button 37">
              <controlPr defaultSize="0" autoFill="0" autoLine="0" autoPict="0">
                <anchor moveWithCells="1">
                  <from>
                    <xdr:col>8</xdr:col>
                    <xdr:colOff>133350</xdr:colOff>
                    <xdr:row>20</xdr:row>
                    <xdr:rowOff>1009650</xdr:rowOff>
                  </from>
                  <to>
                    <xdr:col>9</xdr:col>
                    <xdr:colOff>885825</xdr:colOff>
                    <xdr:row>20</xdr:row>
                    <xdr:rowOff>1209675</xdr:rowOff>
                  </to>
                </anchor>
              </controlPr>
            </control>
          </mc:Choice>
        </mc:AlternateContent>
        <mc:AlternateContent xmlns:mc="http://schemas.openxmlformats.org/markup-compatibility/2006">
          <mc:Choice Requires="x14">
            <control shapeId="3110" r:id="rId18" name="Group Box 38">
              <controlPr defaultSize="0" autoFill="0" autoPict="0">
                <anchor moveWithCells="1">
                  <from>
                    <xdr:col>7</xdr:col>
                    <xdr:colOff>1704975</xdr:colOff>
                    <xdr:row>20</xdr:row>
                    <xdr:rowOff>9525</xdr:rowOff>
                  </from>
                  <to>
                    <xdr:col>11</xdr:col>
                    <xdr:colOff>0</xdr:colOff>
                    <xdr:row>21</xdr:row>
                    <xdr:rowOff>0</xdr:rowOff>
                  </to>
                </anchor>
              </controlPr>
            </control>
          </mc:Choice>
        </mc:AlternateContent>
        <mc:AlternateContent xmlns:mc="http://schemas.openxmlformats.org/markup-compatibility/2006">
          <mc:Choice Requires="x14">
            <control shapeId="3111" r:id="rId19" name="Group Box 39">
              <controlPr defaultSize="0" autoFill="0" autoPict="0">
                <anchor moveWithCells="1">
                  <from>
                    <xdr:col>2</xdr:col>
                    <xdr:colOff>9525</xdr:colOff>
                    <xdr:row>20</xdr:row>
                    <xdr:rowOff>9525</xdr:rowOff>
                  </from>
                  <to>
                    <xdr:col>6</xdr:col>
                    <xdr:colOff>9525</xdr:colOff>
                    <xdr:row>21</xdr:row>
                    <xdr:rowOff>0</xdr:rowOff>
                  </to>
                </anchor>
              </controlPr>
            </control>
          </mc:Choice>
        </mc:AlternateContent>
        <mc:AlternateContent xmlns:mc="http://schemas.openxmlformats.org/markup-compatibility/2006">
          <mc:Choice Requires="x14">
            <control shapeId="3112" r:id="rId20" name="Group Box 40">
              <controlPr defaultSize="0" autoFill="0" autoPict="0">
                <anchor moveWithCells="1">
                  <from>
                    <xdr:col>8</xdr:col>
                    <xdr:colOff>0</xdr:colOff>
                    <xdr:row>20</xdr:row>
                    <xdr:rowOff>0</xdr:rowOff>
                  </from>
                  <to>
                    <xdr:col>11</xdr:col>
                    <xdr:colOff>0</xdr:colOff>
                    <xdr:row>20</xdr:row>
                    <xdr:rowOff>1238250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A14C75A-5E2E-4DD6-AD02-D515D4D3151C}">
          <x14:formula1>
            <xm:f>intern!$A$11:$A$13</xm:f>
          </x14:formula1>
          <xm:sqref>K28</xm:sqref>
        </x14:dataValidation>
        <x14:dataValidation type="list" allowBlank="1" showInputMessage="1" showErrorMessage="1" xr:uid="{CA8357B5-B891-4A59-A47A-0D3EDF847C64}">
          <x14:formula1>
            <xm:f>intern!$A$3:$A$8</xm:f>
          </x14:formula1>
          <xm:sqref>I28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B524-713E-4A69-A8A9-9C6CDAFA431B}">
  <sheetPr>
    <tabColor indexed="10"/>
    <pageSetUpPr fitToPage="1"/>
  </sheetPr>
  <dimension ref="A1:K527"/>
  <sheetViews>
    <sheetView showGridLines="0" zoomScale="80" zoomScaleNormal="80" zoomScaleSheetLayoutView="85" zoomScalePageLayoutView="70" workbookViewId="0">
      <pane ySplit="8" topLeftCell="A9" activePane="bottomLeft" state="frozen"/>
      <selection pane="bottomLeft"/>
    </sheetView>
  </sheetViews>
  <sheetFormatPr baseColWidth="10" defaultColWidth="4.85546875" defaultRowHeight="18"/>
  <cols>
    <col min="1" max="1" width="11.28515625" style="106" customWidth="1"/>
    <col min="2" max="2" width="30.85546875" style="106" customWidth="1"/>
    <col min="3" max="3" width="83.85546875" style="106" customWidth="1"/>
    <col min="4" max="4" width="27.28515625" style="136" customWidth="1"/>
    <col min="5" max="5" width="22.28515625" style="106" customWidth="1"/>
    <col min="6" max="6" width="21.85546875" style="106" customWidth="1"/>
    <col min="7" max="7" width="17.7109375" style="106" customWidth="1"/>
    <col min="8" max="8" width="38.5703125" style="106" hidden="1" customWidth="1"/>
    <col min="9" max="9" width="27.140625" style="106" hidden="1" customWidth="1"/>
    <col min="10" max="10" width="17" style="143" hidden="1" customWidth="1"/>
    <col min="11" max="11" width="14.85546875" style="167" hidden="1" customWidth="1"/>
    <col min="12" max="12" width="11.85546875" style="30" customWidth="1"/>
    <col min="13" max="16384" width="4.85546875" style="30"/>
  </cols>
  <sheetData>
    <row r="1" spans="1:11" ht="56.25" customHeight="1">
      <c r="A1" s="149"/>
      <c r="B1" s="149"/>
      <c r="C1" s="257" t="s">
        <v>1231</v>
      </c>
      <c r="D1" s="257"/>
      <c r="E1" s="257"/>
      <c r="F1" s="260" t="e" vm="1">
        <v>#VALUE!</v>
      </c>
      <c r="G1" s="261"/>
      <c r="H1" s="30"/>
      <c r="I1" s="30"/>
      <c r="J1" s="165"/>
      <c r="K1" s="165"/>
    </row>
    <row r="2" spans="1:11" ht="23.25" hidden="1" customHeight="1">
      <c r="A2" s="151" t="s">
        <v>0</v>
      </c>
      <c r="B2" s="143"/>
      <c r="C2" s="143"/>
      <c r="D2" s="152"/>
      <c r="E2" s="153"/>
      <c r="F2" s="137"/>
      <c r="G2" s="137"/>
      <c r="H2" s="30"/>
      <c r="I2" s="30"/>
      <c r="J2" s="165"/>
      <c r="K2" s="165"/>
    </row>
    <row r="3" spans="1:11" ht="23.25" hidden="1" customHeight="1">
      <c r="A3" s="154" t="s">
        <v>1100</v>
      </c>
      <c r="B3" s="154"/>
      <c r="C3" s="154"/>
      <c r="D3" s="155"/>
      <c r="E3" s="156"/>
      <c r="F3" s="138"/>
      <c r="G3" s="138"/>
      <c r="H3" s="30"/>
      <c r="I3" s="30"/>
      <c r="J3" s="165"/>
      <c r="K3" s="165"/>
    </row>
    <row r="4" spans="1:11" ht="23.25" hidden="1" customHeight="1">
      <c r="A4" s="157" t="s">
        <v>1159</v>
      </c>
      <c r="B4" s="158"/>
      <c r="C4" s="158"/>
      <c r="D4" s="159"/>
      <c r="E4" s="160"/>
      <c r="F4" s="139"/>
      <c r="G4" s="139"/>
      <c r="H4" s="30"/>
      <c r="I4" s="30"/>
      <c r="J4" s="165"/>
      <c r="K4" s="165"/>
    </row>
    <row r="5" spans="1:11" ht="23.25" hidden="1" customHeight="1">
      <c r="A5" s="158"/>
      <c r="B5" s="158"/>
      <c r="C5" s="158"/>
      <c r="D5" s="159"/>
      <c r="E5" s="160"/>
      <c r="F5" s="139"/>
      <c r="G5" s="139"/>
      <c r="H5" s="30"/>
      <c r="I5" s="30"/>
      <c r="J5" s="165"/>
      <c r="K5" s="165"/>
    </row>
    <row r="6" spans="1:11" ht="35.450000000000003" customHeight="1">
      <c r="A6" s="258"/>
      <c r="B6" s="258"/>
      <c r="C6" s="259" t="str">
        <f>CONCATENATE("Project ",'FreeChoice Compound Details'!C8)</f>
        <v>Project PQ_XXXXX</v>
      </c>
      <c r="D6" s="259"/>
      <c r="E6" s="259"/>
      <c r="F6" s="150"/>
      <c r="G6" s="135"/>
      <c r="H6" s="30"/>
      <c r="I6" s="30"/>
      <c r="J6" s="165"/>
      <c r="K6" s="165"/>
    </row>
    <row r="7" spans="1:11" ht="35.450000000000003" customHeight="1">
      <c r="A7" s="257"/>
      <c r="B7" s="257"/>
      <c r="C7" s="174" t="str">
        <f>"Total selected targets:"</f>
        <v>Total selected targets:</v>
      </c>
      <c r="D7" s="173">
        <f>COUNTA(A9:A502,A503:A526)</f>
        <v>0</v>
      </c>
      <c r="E7" s="168"/>
      <c r="F7" s="256" t="s">
        <v>1234</v>
      </c>
      <c r="G7" s="256"/>
      <c r="H7" s="30"/>
      <c r="I7" s="30"/>
      <c r="J7" s="165"/>
      <c r="K7" s="165"/>
    </row>
    <row r="8" spans="1:11" ht="47.25" customHeight="1">
      <c r="A8" s="145" t="s">
        <v>1223</v>
      </c>
      <c r="B8" s="146" t="s">
        <v>1017</v>
      </c>
      <c r="C8" s="146" t="s">
        <v>39</v>
      </c>
      <c r="D8" s="146" t="s">
        <v>1082</v>
      </c>
      <c r="E8" s="146" t="s">
        <v>1222</v>
      </c>
      <c r="F8" s="146" t="s">
        <v>1229</v>
      </c>
      <c r="G8" s="146" t="s">
        <v>1225</v>
      </c>
      <c r="H8" s="133" t="s">
        <v>1017</v>
      </c>
      <c r="I8" s="133" t="s">
        <v>1018</v>
      </c>
      <c r="J8" s="133" t="s">
        <v>1019</v>
      </c>
      <c r="K8" s="133" t="s">
        <v>1020</v>
      </c>
    </row>
    <row r="9" spans="1:11" ht="24.95" customHeight="1">
      <c r="A9" s="148"/>
      <c r="B9" s="147" t="s">
        <v>90</v>
      </c>
      <c r="C9" s="147" t="s">
        <v>105</v>
      </c>
      <c r="D9" s="147" t="s">
        <v>74</v>
      </c>
      <c r="E9" s="161" t="s">
        <v>1220</v>
      </c>
      <c r="F9" s="144" t="s">
        <v>1224</v>
      </c>
      <c r="G9" s="144" t="s">
        <v>1224</v>
      </c>
      <c r="H9" s="134" t="s">
        <v>90</v>
      </c>
      <c r="I9" s="134" t="s">
        <v>1021</v>
      </c>
      <c r="J9" s="140">
        <v>1E-4</v>
      </c>
      <c r="K9" s="166">
        <v>8.0999999999999997E-7</v>
      </c>
    </row>
    <row r="10" spans="1:11" ht="24.95" customHeight="1">
      <c r="A10" s="148"/>
      <c r="B10" s="147" t="s">
        <v>106</v>
      </c>
      <c r="C10" s="147" t="s">
        <v>107</v>
      </c>
      <c r="D10" s="147" t="s">
        <v>75</v>
      </c>
      <c r="E10" s="161" t="s">
        <v>1220</v>
      </c>
      <c r="F10" s="144" t="s">
        <v>1224</v>
      </c>
      <c r="G10" s="144" t="s">
        <v>1224</v>
      </c>
      <c r="H10" s="134" t="s">
        <v>106</v>
      </c>
      <c r="I10" s="134" t="s">
        <v>1021</v>
      </c>
      <c r="J10" s="140">
        <v>1E-4</v>
      </c>
      <c r="K10" s="166">
        <v>1.6666666666666665E-6</v>
      </c>
    </row>
    <row r="11" spans="1:11" ht="24.95" customHeight="1">
      <c r="A11" s="148"/>
      <c r="B11" s="147" t="s">
        <v>108</v>
      </c>
      <c r="C11" s="147" t="s">
        <v>109</v>
      </c>
      <c r="D11" s="147" t="s">
        <v>75</v>
      </c>
      <c r="E11" s="161" t="s">
        <v>1220</v>
      </c>
      <c r="F11" s="144" t="s">
        <v>1224</v>
      </c>
      <c r="G11" s="144" t="s">
        <v>1224</v>
      </c>
      <c r="H11" s="134" t="s">
        <v>108</v>
      </c>
      <c r="I11" s="134" t="s">
        <v>1021</v>
      </c>
      <c r="J11" s="140">
        <v>1E-4</v>
      </c>
      <c r="K11" s="166">
        <v>2.0999999999999998E-6</v>
      </c>
    </row>
    <row r="12" spans="1:11" ht="24.95" customHeight="1">
      <c r="A12" s="148"/>
      <c r="B12" s="147" t="s">
        <v>110</v>
      </c>
      <c r="C12" s="147" t="s">
        <v>109</v>
      </c>
      <c r="D12" s="147" t="s">
        <v>75</v>
      </c>
      <c r="E12" s="161" t="s">
        <v>1220</v>
      </c>
      <c r="F12" s="144" t="s">
        <v>1224</v>
      </c>
      <c r="G12" s="144"/>
      <c r="H12" s="134" t="s">
        <v>110</v>
      </c>
      <c r="I12" s="134" t="s">
        <v>1021</v>
      </c>
      <c r="J12" s="140">
        <v>1E-4</v>
      </c>
      <c r="K12" s="166">
        <v>1.1666666666666668E-6</v>
      </c>
    </row>
    <row r="13" spans="1:11" ht="24.95" customHeight="1">
      <c r="A13" s="148"/>
      <c r="B13" s="147" t="s">
        <v>111</v>
      </c>
      <c r="C13" s="147" t="s">
        <v>109</v>
      </c>
      <c r="D13" s="147" t="s">
        <v>75</v>
      </c>
      <c r="E13" s="161" t="s">
        <v>1220</v>
      </c>
      <c r="F13" s="144" t="s">
        <v>1224</v>
      </c>
      <c r="G13" s="144" t="s">
        <v>1224</v>
      </c>
      <c r="H13" s="134" t="s">
        <v>111</v>
      </c>
      <c r="I13" s="134" t="s">
        <v>1021</v>
      </c>
      <c r="J13" s="140">
        <v>1E-4</v>
      </c>
      <c r="K13" s="166">
        <v>1.7E-6</v>
      </c>
    </row>
    <row r="14" spans="1:11" ht="24.95" customHeight="1">
      <c r="A14" s="148"/>
      <c r="B14" s="147" t="s">
        <v>112</v>
      </c>
      <c r="C14" s="147" t="s">
        <v>109</v>
      </c>
      <c r="D14" s="147" t="s">
        <v>75</v>
      </c>
      <c r="E14" s="161" t="s">
        <v>1220</v>
      </c>
      <c r="F14" s="144" t="s">
        <v>1224</v>
      </c>
      <c r="G14" s="144" t="s">
        <v>1224</v>
      </c>
      <c r="H14" s="134" t="s">
        <v>112</v>
      </c>
      <c r="I14" s="134" t="s">
        <v>1021</v>
      </c>
      <c r="J14" s="140">
        <v>1E-4</v>
      </c>
      <c r="K14" s="166">
        <v>8.5000000000000001E-7</v>
      </c>
    </row>
    <row r="15" spans="1:11" ht="24.95" customHeight="1">
      <c r="A15" s="148"/>
      <c r="B15" s="147" t="s">
        <v>113</v>
      </c>
      <c r="C15" s="147" t="s">
        <v>109</v>
      </c>
      <c r="D15" s="147" t="s">
        <v>75</v>
      </c>
      <c r="E15" s="161" t="s">
        <v>1220</v>
      </c>
      <c r="F15" s="144" t="s">
        <v>1224</v>
      </c>
      <c r="G15" s="144" t="s">
        <v>1224</v>
      </c>
      <c r="H15" s="134" t="s">
        <v>113</v>
      </c>
      <c r="I15" s="134" t="s">
        <v>1021</v>
      </c>
      <c r="J15" s="140">
        <v>1E-4</v>
      </c>
      <c r="K15" s="166">
        <v>6.3E-7</v>
      </c>
    </row>
    <row r="16" spans="1:11" ht="24.95" customHeight="1">
      <c r="A16" s="148"/>
      <c r="B16" s="147" t="s">
        <v>114</v>
      </c>
      <c r="C16" s="147" t="s">
        <v>109</v>
      </c>
      <c r="D16" s="147" t="s">
        <v>75</v>
      </c>
      <c r="E16" s="161" t="s">
        <v>1220</v>
      </c>
      <c r="F16" s="144" t="s">
        <v>1224</v>
      </c>
      <c r="G16" s="144" t="s">
        <v>1224</v>
      </c>
      <c r="H16" s="134" t="s">
        <v>114</v>
      </c>
      <c r="I16" s="134" t="s">
        <v>1021</v>
      </c>
      <c r="J16" s="140">
        <v>1.0000000000000001E-5</v>
      </c>
      <c r="K16" s="166">
        <v>1.15E-7</v>
      </c>
    </row>
    <row r="17" spans="1:11" ht="24.95" customHeight="1">
      <c r="A17" s="148"/>
      <c r="B17" s="147" t="s">
        <v>115</v>
      </c>
      <c r="C17" s="147" t="s">
        <v>109</v>
      </c>
      <c r="D17" s="147" t="s">
        <v>75</v>
      </c>
      <c r="E17" s="161" t="s">
        <v>1220</v>
      </c>
      <c r="F17" s="144" t="s">
        <v>1224</v>
      </c>
      <c r="G17" s="144" t="s">
        <v>1224</v>
      </c>
      <c r="H17" s="134" t="s">
        <v>115</v>
      </c>
      <c r="I17" s="134" t="s">
        <v>1021</v>
      </c>
      <c r="J17" s="140">
        <v>1E-4</v>
      </c>
      <c r="K17" s="166">
        <v>7.9999999999999996E-7</v>
      </c>
    </row>
    <row r="18" spans="1:11" ht="24.95" customHeight="1">
      <c r="A18" s="148"/>
      <c r="B18" s="147" t="s">
        <v>116</v>
      </c>
      <c r="C18" s="147" t="s">
        <v>117</v>
      </c>
      <c r="D18" s="147" t="s">
        <v>74</v>
      </c>
      <c r="E18" s="161" t="s">
        <v>1220</v>
      </c>
      <c r="F18" s="144" t="s">
        <v>1224</v>
      </c>
      <c r="G18" s="144" t="s">
        <v>1224</v>
      </c>
      <c r="H18" s="134" t="s">
        <v>116</v>
      </c>
      <c r="I18" s="134" t="s">
        <v>1021</v>
      </c>
      <c r="J18" s="140">
        <v>1E-4</v>
      </c>
      <c r="K18" s="166">
        <v>3.3666666666666669E-7</v>
      </c>
    </row>
    <row r="19" spans="1:11" ht="24.95" customHeight="1">
      <c r="A19" s="148"/>
      <c r="B19" s="147" t="s">
        <v>118</v>
      </c>
      <c r="C19" s="147" t="s">
        <v>119</v>
      </c>
      <c r="D19" s="147" t="s">
        <v>74</v>
      </c>
      <c r="E19" s="161" t="s">
        <v>1220</v>
      </c>
      <c r="F19" s="144" t="s">
        <v>1224</v>
      </c>
      <c r="G19" s="144"/>
      <c r="H19" s="134" t="s">
        <v>118</v>
      </c>
      <c r="I19" s="134" t="s">
        <v>1021</v>
      </c>
      <c r="J19" s="140">
        <v>1.0000000000000001E-5</v>
      </c>
      <c r="K19" s="166">
        <v>4.2000000000000004E-9</v>
      </c>
    </row>
    <row r="20" spans="1:11" ht="24.95" customHeight="1">
      <c r="A20" s="148"/>
      <c r="B20" s="147" t="s">
        <v>120</v>
      </c>
      <c r="C20" s="147" t="s">
        <v>121</v>
      </c>
      <c r="D20" s="147" t="s">
        <v>74</v>
      </c>
      <c r="E20" s="161" t="s">
        <v>1220</v>
      </c>
      <c r="F20" s="144" t="s">
        <v>1224</v>
      </c>
      <c r="G20" s="144"/>
      <c r="H20" s="134" t="s">
        <v>120</v>
      </c>
      <c r="I20" s="134" t="s">
        <v>1021</v>
      </c>
      <c r="J20" s="140">
        <v>1.0000000000000001E-5</v>
      </c>
      <c r="K20" s="166">
        <v>1.9666666666666668E-7</v>
      </c>
    </row>
    <row r="21" spans="1:11" ht="24.95" customHeight="1">
      <c r="A21" s="148"/>
      <c r="B21" s="147" t="s">
        <v>122</v>
      </c>
      <c r="C21" s="147" t="s">
        <v>123</v>
      </c>
      <c r="D21" s="147" t="s">
        <v>74</v>
      </c>
      <c r="E21" s="161" t="s">
        <v>1220</v>
      </c>
      <c r="F21" s="144" t="s">
        <v>1224</v>
      </c>
      <c r="G21" s="144"/>
      <c r="H21" s="134" t="s">
        <v>122</v>
      </c>
      <c r="I21" s="134" t="s">
        <v>1021</v>
      </c>
      <c r="J21" s="140">
        <v>1E-4</v>
      </c>
      <c r="K21" s="166">
        <v>4.0333333333333327E-7</v>
      </c>
    </row>
    <row r="22" spans="1:11" ht="24.95" customHeight="1">
      <c r="A22" s="148"/>
      <c r="B22" s="147" t="s">
        <v>124</v>
      </c>
      <c r="C22" s="147" t="s">
        <v>125</v>
      </c>
      <c r="D22" s="147" t="s">
        <v>74</v>
      </c>
      <c r="E22" s="161" t="s">
        <v>1220</v>
      </c>
      <c r="F22" s="144" t="s">
        <v>1224</v>
      </c>
      <c r="G22" s="144"/>
      <c r="H22" s="134" t="s">
        <v>124</v>
      </c>
      <c r="I22" s="134" t="s">
        <v>1021</v>
      </c>
      <c r="J22" s="140">
        <v>1E-4</v>
      </c>
      <c r="K22" s="166">
        <v>2.6999999999999999E-5</v>
      </c>
    </row>
    <row r="23" spans="1:11" ht="24.95" customHeight="1">
      <c r="A23" s="148"/>
      <c r="B23" s="147" t="s">
        <v>126</v>
      </c>
      <c r="C23" s="147" t="s">
        <v>127</v>
      </c>
      <c r="D23" s="147" t="s">
        <v>74</v>
      </c>
      <c r="E23" s="161" t="s">
        <v>1220</v>
      </c>
      <c r="F23" s="144" t="s">
        <v>1224</v>
      </c>
      <c r="G23" s="144"/>
      <c r="H23" s="134" t="s">
        <v>126</v>
      </c>
      <c r="I23" s="134" t="s">
        <v>1021</v>
      </c>
      <c r="J23" s="140">
        <v>1E-4</v>
      </c>
      <c r="K23" s="166">
        <v>1.3E-6</v>
      </c>
    </row>
    <row r="24" spans="1:11" ht="37.5" customHeight="1">
      <c r="A24" s="148"/>
      <c r="B24" s="147" t="s">
        <v>128</v>
      </c>
      <c r="C24" s="147" t="s">
        <v>1226</v>
      </c>
      <c r="D24" s="147" t="s">
        <v>74</v>
      </c>
      <c r="E24" s="161" t="s">
        <v>1220</v>
      </c>
      <c r="F24" s="144" t="s">
        <v>1224</v>
      </c>
      <c r="G24" s="144"/>
      <c r="H24" s="134" t="s">
        <v>128</v>
      </c>
      <c r="I24" s="134" t="s">
        <v>1021</v>
      </c>
      <c r="J24" s="140">
        <v>1E-4</v>
      </c>
      <c r="K24" s="166">
        <v>1.2799999999999998E-6</v>
      </c>
    </row>
    <row r="25" spans="1:11" ht="24.95" customHeight="1">
      <c r="A25" s="148"/>
      <c r="B25" s="147" t="s">
        <v>129</v>
      </c>
      <c r="C25" s="147" t="s">
        <v>130</v>
      </c>
      <c r="D25" s="147" t="s">
        <v>74</v>
      </c>
      <c r="E25" s="161" t="s">
        <v>1220</v>
      </c>
      <c r="F25" s="144" t="s">
        <v>1224</v>
      </c>
      <c r="G25" s="144" t="s">
        <v>1224</v>
      </c>
      <c r="H25" s="141" t="s">
        <v>129</v>
      </c>
      <c r="I25" s="141" t="s">
        <v>1021</v>
      </c>
      <c r="J25" s="142">
        <v>1.0000000000000001E-5</v>
      </c>
      <c r="K25" s="166">
        <v>2.7999999999999999E-8</v>
      </c>
    </row>
    <row r="26" spans="1:11" ht="24.95" customHeight="1">
      <c r="A26" s="148"/>
      <c r="B26" s="147" t="s">
        <v>131</v>
      </c>
      <c r="C26" s="147" t="s">
        <v>132</v>
      </c>
      <c r="D26" s="147" t="s">
        <v>929</v>
      </c>
      <c r="E26" s="161" t="s">
        <v>1220</v>
      </c>
      <c r="F26" s="144" t="s">
        <v>1224</v>
      </c>
      <c r="G26" s="144" t="s">
        <v>1224</v>
      </c>
      <c r="H26" s="134" t="s">
        <v>131</v>
      </c>
      <c r="I26" s="134" t="s">
        <v>1021</v>
      </c>
      <c r="J26" s="140">
        <v>1.0000000000000001E-5</v>
      </c>
      <c r="K26" s="166">
        <v>9.9999999999999995E-8</v>
      </c>
    </row>
    <row r="27" spans="1:11" ht="24.95" customHeight="1">
      <c r="A27" s="148"/>
      <c r="B27" s="147" t="s">
        <v>1219</v>
      </c>
      <c r="C27" s="147" t="s">
        <v>132</v>
      </c>
      <c r="D27" s="147" t="s">
        <v>75</v>
      </c>
      <c r="E27" s="161" t="s">
        <v>1220</v>
      </c>
      <c r="F27" s="144" t="s">
        <v>1224</v>
      </c>
      <c r="G27" s="144"/>
      <c r="H27" s="134" t="s">
        <v>1219</v>
      </c>
      <c r="I27" s="134" t="s">
        <v>1021</v>
      </c>
      <c r="J27" s="140">
        <v>1.0000000000000001E-5</v>
      </c>
      <c r="K27" s="166">
        <v>8.6000000000000002E-8</v>
      </c>
    </row>
    <row r="28" spans="1:11" ht="39" customHeight="1">
      <c r="A28" s="148"/>
      <c r="B28" s="147" t="s">
        <v>133</v>
      </c>
      <c r="C28" s="147" t="s">
        <v>134</v>
      </c>
      <c r="D28" s="147" t="s">
        <v>74</v>
      </c>
      <c r="E28" s="161" t="s">
        <v>1220</v>
      </c>
      <c r="F28" s="144" t="s">
        <v>1224</v>
      </c>
      <c r="G28" s="144"/>
      <c r="H28" s="134" t="s">
        <v>133</v>
      </c>
      <c r="I28" s="134" t="s">
        <v>1021</v>
      </c>
      <c r="J28" s="140">
        <v>1.0000000000000001E-5</v>
      </c>
      <c r="K28" s="166">
        <v>7.6000000000000006E-8</v>
      </c>
    </row>
    <row r="29" spans="1:11" ht="18.75">
      <c r="A29" s="148"/>
      <c r="B29" s="147" t="s">
        <v>135</v>
      </c>
      <c r="C29" s="147" t="s">
        <v>136</v>
      </c>
      <c r="D29" s="147" t="s">
        <v>929</v>
      </c>
      <c r="E29" s="161" t="s">
        <v>1220</v>
      </c>
      <c r="F29" s="144" t="s">
        <v>1224</v>
      </c>
      <c r="G29" s="144" t="s">
        <v>1224</v>
      </c>
      <c r="H29" s="134" t="s">
        <v>135</v>
      </c>
      <c r="I29" s="134" t="s">
        <v>1021</v>
      </c>
      <c r="J29" s="140">
        <v>1E-4</v>
      </c>
      <c r="K29" s="166">
        <v>1.7666666666666668E-6</v>
      </c>
    </row>
    <row r="30" spans="1:11" ht="18.75">
      <c r="A30" s="148"/>
      <c r="B30" s="147" t="s">
        <v>137</v>
      </c>
      <c r="C30" s="147" t="s">
        <v>138</v>
      </c>
      <c r="D30" s="147" t="s">
        <v>74</v>
      </c>
      <c r="E30" s="161" t="s">
        <v>1220</v>
      </c>
      <c r="F30" s="144" t="s">
        <v>1224</v>
      </c>
      <c r="G30" s="144" t="s">
        <v>1224</v>
      </c>
      <c r="H30" s="134" t="s">
        <v>137</v>
      </c>
      <c r="I30" s="134" t="s">
        <v>1021</v>
      </c>
      <c r="J30" s="140">
        <v>1.0000000000000001E-5</v>
      </c>
      <c r="K30" s="166">
        <v>1.8E-7</v>
      </c>
    </row>
    <row r="31" spans="1:11" ht="24.95" customHeight="1">
      <c r="A31" s="148"/>
      <c r="B31" s="147" t="s">
        <v>139</v>
      </c>
      <c r="C31" s="147" t="s">
        <v>138</v>
      </c>
      <c r="D31" s="147" t="s">
        <v>929</v>
      </c>
      <c r="E31" s="161" t="s">
        <v>1220</v>
      </c>
      <c r="F31" s="144" t="s">
        <v>1224</v>
      </c>
      <c r="G31" s="144" t="s">
        <v>1224</v>
      </c>
      <c r="H31" s="134" t="s">
        <v>139</v>
      </c>
      <c r="I31" s="134" t="s">
        <v>1021</v>
      </c>
      <c r="J31" s="140">
        <v>1.0000000000000001E-5</v>
      </c>
      <c r="K31" s="166">
        <v>7.866666666666667E-8</v>
      </c>
    </row>
    <row r="32" spans="1:11" ht="24.95" customHeight="1">
      <c r="A32" s="148"/>
      <c r="B32" s="147" t="s">
        <v>91</v>
      </c>
      <c r="C32" s="147" t="s">
        <v>140</v>
      </c>
      <c r="D32" s="147" t="s">
        <v>74</v>
      </c>
      <c r="E32" s="161" t="s">
        <v>1220</v>
      </c>
      <c r="F32" s="144" t="s">
        <v>1224</v>
      </c>
      <c r="G32" s="144" t="s">
        <v>1224</v>
      </c>
      <c r="H32" s="134" t="s">
        <v>91</v>
      </c>
      <c r="I32" s="134" t="s">
        <v>1021</v>
      </c>
      <c r="J32" s="140">
        <v>1.0000000000000001E-5</v>
      </c>
      <c r="K32" s="166">
        <v>4.1000000000000003E-8</v>
      </c>
    </row>
    <row r="33" spans="1:11" ht="24.95" customHeight="1">
      <c r="A33" s="148"/>
      <c r="B33" s="147" t="s">
        <v>141</v>
      </c>
      <c r="C33" s="147" t="s">
        <v>142</v>
      </c>
      <c r="D33" s="147" t="s">
        <v>75</v>
      </c>
      <c r="E33" s="161" t="s">
        <v>1220</v>
      </c>
      <c r="F33" s="144" t="s">
        <v>1224</v>
      </c>
      <c r="G33" s="144" t="s">
        <v>1224</v>
      </c>
      <c r="H33" s="134" t="s">
        <v>141</v>
      </c>
      <c r="I33" s="134" t="s">
        <v>1021</v>
      </c>
      <c r="J33" s="140">
        <v>1.0000000000000001E-5</v>
      </c>
      <c r="K33" s="166">
        <v>3.5000000000000002E-8</v>
      </c>
    </row>
    <row r="34" spans="1:11" ht="24.95" customHeight="1">
      <c r="A34" s="148"/>
      <c r="B34" s="147" t="s">
        <v>143</v>
      </c>
      <c r="C34" s="147" t="s">
        <v>144</v>
      </c>
      <c r="D34" s="147" t="s">
        <v>75</v>
      </c>
      <c r="E34" s="161" t="s">
        <v>1220</v>
      </c>
      <c r="F34" s="144" t="s">
        <v>1224</v>
      </c>
      <c r="G34" s="144" t="s">
        <v>1224</v>
      </c>
      <c r="H34" s="134" t="s">
        <v>143</v>
      </c>
      <c r="I34" s="134" t="s">
        <v>1021</v>
      </c>
      <c r="J34" s="140">
        <v>1.0000000000000001E-5</v>
      </c>
      <c r="K34" s="166">
        <v>5.5500000000000001E-8</v>
      </c>
    </row>
    <row r="35" spans="1:11" ht="24.95" customHeight="1">
      <c r="A35" s="148"/>
      <c r="B35" s="147" t="s">
        <v>145</v>
      </c>
      <c r="C35" s="147" t="s">
        <v>146</v>
      </c>
      <c r="D35" s="147" t="s">
        <v>75</v>
      </c>
      <c r="E35" s="161" t="s">
        <v>1220</v>
      </c>
      <c r="F35" s="144" t="s">
        <v>1224</v>
      </c>
      <c r="G35" s="144" t="s">
        <v>1224</v>
      </c>
      <c r="H35" s="134" t="s">
        <v>145</v>
      </c>
      <c r="I35" s="134" t="s">
        <v>1021</v>
      </c>
      <c r="J35" s="140">
        <v>1.0000000000000001E-5</v>
      </c>
      <c r="K35" s="166">
        <v>4.9999999999999998E-8</v>
      </c>
    </row>
    <row r="36" spans="1:11" ht="24.95" customHeight="1">
      <c r="A36" s="148"/>
      <c r="B36" s="147" t="s">
        <v>147</v>
      </c>
      <c r="C36" s="147" t="s">
        <v>148</v>
      </c>
      <c r="D36" s="147" t="s">
        <v>75</v>
      </c>
      <c r="E36" s="161" t="s">
        <v>1220</v>
      </c>
      <c r="F36" s="144" t="s">
        <v>1224</v>
      </c>
      <c r="G36" s="144" t="s">
        <v>1224</v>
      </c>
      <c r="H36" s="134" t="s">
        <v>147</v>
      </c>
      <c r="I36" s="134" t="s">
        <v>1021</v>
      </c>
      <c r="J36" s="140">
        <v>1.0000000000000001E-5</v>
      </c>
      <c r="K36" s="166">
        <v>9.2000000000000003E-8</v>
      </c>
    </row>
    <row r="37" spans="1:11" ht="24.95" customHeight="1">
      <c r="A37" s="148"/>
      <c r="B37" s="147" t="s">
        <v>149</v>
      </c>
      <c r="C37" s="147" t="s">
        <v>150</v>
      </c>
      <c r="D37" s="147" t="s">
        <v>75</v>
      </c>
      <c r="E37" s="161" t="s">
        <v>1220</v>
      </c>
      <c r="F37" s="144" t="s">
        <v>1224</v>
      </c>
      <c r="G37" s="144" t="s">
        <v>1224</v>
      </c>
      <c r="H37" s="134" t="s">
        <v>149</v>
      </c>
      <c r="I37" s="134" t="s">
        <v>1021</v>
      </c>
      <c r="J37" s="140">
        <v>1.0000000000000001E-5</v>
      </c>
      <c r="K37" s="166">
        <v>3.3500000000000002E-8</v>
      </c>
    </row>
    <row r="38" spans="1:11" ht="24.95" customHeight="1">
      <c r="A38" s="148"/>
      <c r="B38" s="147" t="s">
        <v>151</v>
      </c>
      <c r="C38" s="147" t="s">
        <v>152</v>
      </c>
      <c r="D38" s="147" t="s">
        <v>75</v>
      </c>
      <c r="E38" s="161" t="s">
        <v>1220</v>
      </c>
      <c r="F38" s="144" t="s">
        <v>1224</v>
      </c>
      <c r="G38" s="144" t="s">
        <v>1224</v>
      </c>
      <c r="H38" s="134" t="s">
        <v>151</v>
      </c>
      <c r="I38" s="134" t="s">
        <v>1021</v>
      </c>
      <c r="J38" s="140">
        <v>1.0000000000000001E-5</v>
      </c>
      <c r="K38" s="166">
        <v>4.2499999999999997E-8</v>
      </c>
    </row>
    <row r="39" spans="1:11" ht="24.95" customHeight="1">
      <c r="A39" s="148"/>
      <c r="B39" s="147" t="s">
        <v>153</v>
      </c>
      <c r="C39" s="147" t="s">
        <v>154</v>
      </c>
      <c r="D39" s="147" t="s">
        <v>74</v>
      </c>
      <c r="E39" s="161" t="s">
        <v>1220</v>
      </c>
      <c r="F39" s="144" t="s">
        <v>1224</v>
      </c>
      <c r="G39" s="144"/>
      <c r="H39" s="134" t="s">
        <v>153</v>
      </c>
      <c r="I39" s="134" t="s">
        <v>1021</v>
      </c>
      <c r="J39" s="140">
        <v>1.0000000000000001E-5</v>
      </c>
      <c r="K39" s="166">
        <v>1.5749999999999999E-8</v>
      </c>
    </row>
    <row r="40" spans="1:11" ht="24.95" customHeight="1">
      <c r="A40" s="148"/>
      <c r="B40" s="147" t="s">
        <v>155</v>
      </c>
      <c r="C40" s="147" t="s">
        <v>156</v>
      </c>
      <c r="D40" s="147" t="s">
        <v>929</v>
      </c>
      <c r="E40" s="161" t="s">
        <v>1220</v>
      </c>
      <c r="F40" s="144" t="s">
        <v>1224</v>
      </c>
      <c r="G40" s="144"/>
      <c r="H40" s="134" t="s">
        <v>155</v>
      </c>
      <c r="I40" s="134" t="s">
        <v>1021</v>
      </c>
      <c r="J40" s="140">
        <v>1.0000000000000001E-5</v>
      </c>
      <c r="K40" s="166">
        <v>1.4E-8</v>
      </c>
    </row>
    <row r="41" spans="1:11" ht="24.95" customHeight="1">
      <c r="A41" s="148"/>
      <c r="B41" s="147" t="s">
        <v>157</v>
      </c>
      <c r="C41" s="147" t="s">
        <v>158</v>
      </c>
      <c r="D41" s="147" t="s">
        <v>74</v>
      </c>
      <c r="E41" s="161" t="s">
        <v>1220</v>
      </c>
      <c r="F41" s="144" t="s">
        <v>1224</v>
      </c>
      <c r="G41" s="144"/>
      <c r="H41" s="134" t="s">
        <v>157</v>
      </c>
      <c r="I41" s="134" t="s">
        <v>1022</v>
      </c>
      <c r="J41" s="140">
        <v>1.0000000000000001E-5</v>
      </c>
      <c r="K41" s="166">
        <v>7.3000000000000005E-8</v>
      </c>
    </row>
    <row r="42" spans="1:11" ht="24.95" customHeight="1">
      <c r="A42" s="148"/>
      <c r="B42" s="147" t="s">
        <v>159</v>
      </c>
      <c r="C42" s="147" t="s">
        <v>160</v>
      </c>
      <c r="D42" s="147" t="s">
        <v>74</v>
      </c>
      <c r="E42" s="161" t="s">
        <v>1220</v>
      </c>
      <c r="F42" s="144" t="s">
        <v>1224</v>
      </c>
      <c r="G42" s="144" t="s">
        <v>1224</v>
      </c>
      <c r="H42" s="134" t="s">
        <v>159</v>
      </c>
      <c r="I42" s="134" t="s">
        <v>1021</v>
      </c>
      <c r="J42" s="140">
        <v>1.0000000000000001E-5</v>
      </c>
      <c r="K42" s="166">
        <v>9.4333333333333334E-9</v>
      </c>
    </row>
    <row r="43" spans="1:11" ht="24.95" customHeight="1">
      <c r="A43" s="148"/>
      <c r="B43" s="147" t="s">
        <v>161</v>
      </c>
      <c r="C43" s="147" t="s">
        <v>162</v>
      </c>
      <c r="D43" s="147" t="s">
        <v>74</v>
      </c>
      <c r="E43" s="161" t="s">
        <v>1220</v>
      </c>
      <c r="F43" s="144" t="s">
        <v>1224</v>
      </c>
      <c r="G43" s="144"/>
      <c r="H43" s="134" t="s">
        <v>161</v>
      </c>
      <c r="I43" s="134" t="s">
        <v>1021</v>
      </c>
      <c r="J43" s="140">
        <v>1.0000000000000001E-5</v>
      </c>
      <c r="K43" s="166">
        <v>3.8000000000000003E-8</v>
      </c>
    </row>
    <row r="44" spans="1:11" ht="24.95" customHeight="1">
      <c r="A44" s="148"/>
      <c r="B44" s="147" t="s">
        <v>1126</v>
      </c>
      <c r="C44" s="147" t="s">
        <v>1129</v>
      </c>
      <c r="D44" s="147" t="s">
        <v>74</v>
      </c>
      <c r="E44" s="161" t="s">
        <v>1220</v>
      </c>
      <c r="F44" s="144" t="s">
        <v>1224</v>
      </c>
      <c r="G44" s="144"/>
      <c r="H44" s="134" t="s">
        <v>1126</v>
      </c>
      <c r="I44" s="134" t="s">
        <v>1021</v>
      </c>
      <c r="J44" s="140">
        <v>1.0000000000000001E-5</v>
      </c>
      <c r="K44" s="166">
        <v>5.3000000000000001E-7</v>
      </c>
    </row>
    <row r="45" spans="1:11" ht="24.95" customHeight="1">
      <c r="A45" s="148"/>
      <c r="B45" s="147" t="s">
        <v>163</v>
      </c>
      <c r="C45" s="147" t="s">
        <v>164</v>
      </c>
      <c r="D45" s="147" t="s">
        <v>74</v>
      </c>
      <c r="E45" s="161" t="s">
        <v>1220</v>
      </c>
      <c r="F45" s="144" t="s">
        <v>1224</v>
      </c>
      <c r="G45" s="144" t="s">
        <v>1224</v>
      </c>
      <c r="H45" s="134" t="s">
        <v>163</v>
      </c>
      <c r="I45" s="134" t="s">
        <v>1021</v>
      </c>
      <c r="J45" s="140">
        <v>1.0000000000000001E-5</v>
      </c>
      <c r="K45" s="166">
        <v>1.6525000000000001E-8</v>
      </c>
    </row>
    <row r="46" spans="1:11" ht="24.95" customHeight="1">
      <c r="A46" s="148"/>
      <c r="B46" s="147" t="s">
        <v>165</v>
      </c>
      <c r="C46" s="147" t="s">
        <v>166</v>
      </c>
      <c r="D46" s="147" t="s">
        <v>74</v>
      </c>
      <c r="E46" s="161" t="s">
        <v>1220</v>
      </c>
      <c r="F46" s="144" t="s">
        <v>1224</v>
      </c>
      <c r="G46" s="144"/>
      <c r="H46" s="134" t="s">
        <v>165</v>
      </c>
      <c r="I46" s="134" t="s">
        <v>1021</v>
      </c>
      <c r="J46" s="140">
        <v>1.0000000000000001E-5</v>
      </c>
      <c r="K46" s="166">
        <v>1.1233333333333335E-8</v>
      </c>
    </row>
    <row r="47" spans="1:11" ht="24.95" customHeight="1">
      <c r="A47" s="148"/>
      <c r="B47" s="147" t="s">
        <v>167</v>
      </c>
      <c r="C47" s="147" t="s">
        <v>168</v>
      </c>
      <c r="D47" s="147" t="s">
        <v>74</v>
      </c>
      <c r="E47" s="161" t="s">
        <v>1220</v>
      </c>
      <c r="F47" s="144" t="s">
        <v>1224</v>
      </c>
      <c r="G47" s="144" t="s">
        <v>1224</v>
      </c>
      <c r="H47" s="134" t="s">
        <v>167</v>
      </c>
      <c r="I47" s="134" t="s">
        <v>1021</v>
      </c>
      <c r="J47" s="140">
        <v>1.0000000000000001E-5</v>
      </c>
      <c r="K47" s="166">
        <v>1.3666666666666665E-8</v>
      </c>
    </row>
    <row r="48" spans="1:11" ht="24.95" customHeight="1">
      <c r="A48" s="148"/>
      <c r="B48" s="147" t="s">
        <v>169</v>
      </c>
      <c r="C48" s="147" t="s">
        <v>170</v>
      </c>
      <c r="D48" s="147" t="s">
        <v>74</v>
      </c>
      <c r="E48" s="161" t="s">
        <v>1220</v>
      </c>
      <c r="F48" s="144" t="s">
        <v>1224</v>
      </c>
      <c r="G48" s="144" t="s">
        <v>1224</v>
      </c>
      <c r="H48" s="134" t="s">
        <v>169</v>
      </c>
      <c r="I48" s="134" t="s">
        <v>1021</v>
      </c>
      <c r="J48" s="140">
        <v>1.0000000000000001E-5</v>
      </c>
      <c r="K48" s="166">
        <v>2.733333333333333E-8</v>
      </c>
    </row>
    <row r="49" spans="1:11" ht="24.95" customHeight="1">
      <c r="A49" s="148"/>
      <c r="B49" s="147" t="s">
        <v>171</v>
      </c>
      <c r="C49" s="147" t="s">
        <v>171</v>
      </c>
      <c r="D49" s="147" t="s">
        <v>74</v>
      </c>
      <c r="E49" s="161" t="s">
        <v>1220</v>
      </c>
      <c r="F49" s="144" t="s">
        <v>1224</v>
      </c>
      <c r="G49" s="144" t="s">
        <v>1224</v>
      </c>
      <c r="H49" s="134" t="s">
        <v>171</v>
      </c>
      <c r="I49" s="134" t="s">
        <v>1021</v>
      </c>
      <c r="J49" s="140">
        <v>1.0000000000000001E-5</v>
      </c>
      <c r="K49" s="166">
        <v>2.6333333333333334E-8</v>
      </c>
    </row>
    <row r="50" spans="1:11" ht="24.95" customHeight="1">
      <c r="A50" s="148"/>
      <c r="B50" s="147" t="s">
        <v>172</v>
      </c>
      <c r="C50" s="147" t="s">
        <v>173</v>
      </c>
      <c r="D50" s="147" t="s">
        <v>74</v>
      </c>
      <c r="E50" s="161" t="s">
        <v>1220</v>
      </c>
      <c r="F50" s="144" t="s">
        <v>1224</v>
      </c>
      <c r="G50" s="144"/>
      <c r="H50" s="134" t="s">
        <v>172</v>
      </c>
      <c r="I50" s="134" t="s">
        <v>1021</v>
      </c>
      <c r="J50" s="140">
        <v>1E-4</v>
      </c>
      <c r="K50" s="166">
        <v>6.3E-5</v>
      </c>
    </row>
    <row r="51" spans="1:11" ht="24.95" customHeight="1">
      <c r="A51" s="148"/>
      <c r="B51" s="147" t="s">
        <v>174</v>
      </c>
      <c r="C51" s="147" t="s">
        <v>175</v>
      </c>
      <c r="D51" s="147" t="s">
        <v>74</v>
      </c>
      <c r="E51" s="161" t="s">
        <v>1220</v>
      </c>
      <c r="F51" s="144" t="s">
        <v>1224</v>
      </c>
      <c r="G51" s="144"/>
      <c r="H51" s="134" t="s">
        <v>174</v>
      </c>
      <c r="I51" s="134" t="s">
        <v>1021</v>
      </c>
      <c r="J51" s="140">
        <v>1E-4</v>
      </c>
      <c r="K51" s="166">
        <v>2.7E-6</v>
      </c>
    </row>
    <row r="52" spans="1:11" ht="24.95" customHeight="1">
      <c r="A52" s="148"/>
      <c r="B52" s="147" t="s">
        <v>176</v>
      </c>
      <c r="C52" s="147" t="s">
        <v>177</v>
      </c>
      <c r="D52" s="147" t="s">
        <v>74</v>
      </c>
      <c r="E52" s="161" t="s">
        <v>1220</v>
      </c>
      <c r="F52" s="144" t="s">
        <v>1224</v>
      </c>
      <c r="G52" s="144"/>
      <c r="H52" s="134" t="s">
        <v>176</v>
      </c>
      <c r="I52" s="134" t="s">
        <v>1021</v>
      </c>
      <c r="J52" s="140">
        <v>1.0000000000000001E-5</v>
      </c>
      <c r="K52" s="166">
        <v>3.8999999999999998E-8</v>
      </c>
    </row>
    <row r="53" spans="1:11" ht="24.95" customHeight="1">
      <c r="A53" s="148"/>
      <c r="B53" s="147" t="s">
        <v>178</v>
      </c>
      <c r="C53" s="147" t="s">
        <v>179</v>
      </c>
      <c r="D53" s="147" t="s">
        <v>74</v>
      </c>
      <c r="E53" s="161" t="s">
        <v>1220</v>
      </c>
      <c r="F53" s="144" t="s">
        <v>1224</v>
      </c>
      <c r="G53" s="144"/>
      <c r="H53" s="134" t="s">
        <v>178</v>
      </c>
      <c r="I53" s="134" t="s">
        <v>1022</v>
      </c>
      <c r="J53" s="140">
        <v>1E-4</v>
      </c>
      <c r="K53" s="166">
        <v>9.7000000000000003E-7</v>
      </c>
    </row>
    <row r="54" spans="1:11" ht="24.95" customHeight="1">
      <c r="A54" s="148"/>
      <c r="B54" s="147" t="s">
        <v>180</v>
      </c>
      <c r="C54" s="147" t="s">
        <v>181</v>
      </c>
      <c r="D54" s="147" t="s">
        <v>75</v>
      </c>
      <c r="E54" s="161" t="s">
        <v>1220</v>
      </c>
      <c r="F54" s="144" t="s">
        <v>1224</v>
      </c>
      <c r="G54" s="144"/>
      <c r="H54" s="134" t="s">
        <v>180</v>
      </c>
      <c r="I54" s="134" t="s">
        <v>1022</v>
      </c>
      <c r="J54" s="140">
        <v>1E-4</v>
      </c>
      <c r="K54" s="166">
        <v>6.6000000000000003E-7</v>
      </c>
    </row>
    <row r="55" spans="1:11" ht="24.95" customHeight="1">
      <c r="A55" s="148"/>
      <c r="B55" s="147" t="s">
        <v>182</v>
      </c>
      <c r="C55" s="147" t="s">
        <v>183</v>
      </c>
      <c r="D55" s="147" t="s">
        <v>74</v>
      </c>
      <c r="E55" s="161" t="s">
        <v>1220</v>
      </c>
      <c r="F55" s="144" t="s">
        <v>1224</v>
      </c>
      <c r="G55" s="144" t="s">
        <v>1224</v>
      </c>
      <c r="H55" s="134" t="s">
        <v>182</v>
      </c>
      <c r="I55" s="134" t="s">
        <v>1021</v>
      </c>
      <c r="J55" s="140">
        <v>1E-4</v>
      </c>
      <c r="K55" s="166">
        <v>1.5433333333333333E-6</v>
      </c>
    </row>
    <row r="56" spans="1:11" ht="24.95" customHeight="1">
      <c r="A56" s="148"/>
      <c r="B56" s="147" t="s">
        <v>184</v>
      </c>
      <c r="C56" s="147" t="s">
        <v>185</v>
      </c>
      <c r="D56" s="147" t="s">
        <v>74</v>
      </c>
      <c r="E56" s="161" t="s">
        <v>1220</v>
      </c>
      <c r="F56" s="144" t="s">
        <v>1224</v>
      </c>
      <c r="G56" s="144"/>
      <c r="H56" s="134" t="s">
        <v>184</v>
      </c>
      <c r="I56" s="134" t="s">
        <v>1021</v>
      </c>
      <c r="J56" s="140">
        <v>1.0000000000000001E-5</v>
      </c>
      <c r="K56" s="166">
        <v>1.4E-8</v>
      </c>
    </row>
    <row r="57" spans="1:11" ht="24.95" customHeight="1">
      <c r="A57" s="148"/>
      <c r="B57" s="147" t="s">
        <v>186</v>
      </c>
      <c r="C57" s="147" t="s">
        <v>187</v>
      </c>
      <c r="D57" s="147" t="s">
        <v>74</v>
      </c>
      <c r="E57" s="161" t="s">
        <v>1220</v>
      </c>
      <c r="F57" s="144" t="s">
        <v>1224</v>
      </c>
      <c r="G57" s="144" t="s">
        <v>1224</v>
      </c>
      <c r="H57" s="134" t="s">
        <v>186</v>
      </c>
      <c r="I57" s="134" t="s">
        <v>1021</v>
      </c>
      <c r="J57" s="140">
        <v>1.0000000000000001E-5</v>
      </c>
      <c r="K57" s="166">
        <v>1.3000000000000001E-9</v>
      </c>
    </row>
    <row r="58" spans="1:11" ht="24.95" customHeight="1">
      <c r="A58" s="148"/>
      <c r="B58" s="147" t="s">
        <v>188</v>
      </c>
      <c r="C58" s="147" t="s">
        <v>189</v>
      </c>
      <c r="D58" s="147" t="s">
        <v>74</v>
      </c>
      <c r="E58" s="161" t="s">
        <v>1220</v>
      </c>
      <c r="F58" s="144" t="s">
        <v>1224</v>
      </c>
      <c r="G58" s="144"/>
      <c r="H58" s="134" t="s">
        <v>188</v>
      </c>
      <c r="I58" s="134" t="s">
        <v>1021</v>
      </c>
      <c r="J58" s="140">
        <v>1.0000000000000001E-5</v>
      </c>
      <c r="K58" s="166">
        <v>1.3E-7</v>
      </c>
    </row>
    <row r="59" spans="1:11" ht="24.95" customHeight="1">
      <c r="A59" s="148"/>
      <c r="B59" s="147" t="s">
        <v>190</v>
      </c>
      <c r="C59" s="147" t="s">
        <v>191</v>
      </c>
      <c r="D59" s="147" t="s">
        <v>74</v>
      </c>
      <c r="E59" s="161" t="s">
        <v>1220</v>
      </c>
      <c r="F59" s="144" t="s">
        <v>1224</v>
      </c>
      <c r="G59" s="144"/>
      <c r="H59" s="134" t="s">
        <v>190</v>
      </c>
      <c r="I59" s="134" t="s">
        <v>1023</v>
      </c>
      <c r="J59" s="140">
        <v>1E-4</v>
      </c>
      <c r="K59" s="166">
        <v>1.9000000000000001E-5</v>
      </c>
    </row>
    <row r="60" spans="1:11" ht="24.95" customHeight="1">
      <c r="A60" s="148"/>
      <c r="B60" s="147" t="s">
        <v>192</v>
      </c>
      <c r="C60" s="147" t="s">
        <v>193</v>
      </c>
      <c r="D60" s="147" t="s">
        <v>74</v>
      </c>
      <c r="E60" s="161" t="s">
        <v>1220</v>
      </c>
      <c r="F60" s="144" t="s">
        <v>1224</v>
      </c>
      <c r="G60" s="144"/>
      <c r="H60" s="134" t="s">
        <v>192</v>
      </c>
      <c r="I60" s="134" t="s">
        <v>1021</v>
      </c>
      <c r="J60" s="140">
        <v>1.0000000000000001E-5</v>
      </c>
      <c r="K60" s="166">
        <v>2.3666666666666667E-8</v>
      </c>
    </row>
    <row r="61" spans="1:11" ht="24.95" customHeight="1">
      <c r="A61" s="148"/>
      <c r="B61" s="147" t="s">
        <v>194</v>
      </c>
      <c r="C61" s="147" t="s">
        <v>195</v>
      </c>
      <c r="D61" s="147" t="s">
        <v>74</v>
      </c>
      <c r="E61" s="161" t="s">
        <v>1220</v>
      </c>
      <c r="F61" s="144" t="s">
        <v>1224</v>
      </c>
      <c r="G61" s="144"/>
      <c r="H61" s="134" t="s">
        <v>194</v>
      </c>
      <c r="I61" s="134" t="s">
        <v>1021</v>
      </c>
      <c r="J61" s="140">
        <v>1.0000000000000001E-5</v>
      </c>
      <c r="K61" s="166">
        <v>1.2033333333333333E-9</v>
      </c>
    </row>
    <row r="62" spans="1:11" ht="24.95" customHeight="1">
      <c r="A62" s="148"/>
      <c r="B62" s="147" t="s">
        <v>196</v>
      </c>
      <c r="C62" s="147" t="s">
        <v>197</v>
      </c>
      <c r="D62" s="147" t="s">
        <v>74</v>
      </c>
      <c r="E62" s="161" t="s">
        <v>1220</v>
      </c>
      <c r="F62" s="144" t="s">
        <v>1224</v>
      </c>
      <c r="G62" s="144"/>
      <c r="H62" s="134" t="s">
        <v>196</v>
      </c>
      <c r="I62" s="134" t="s">
        <v>1021</v>
      </c>
      <c r="J62" s="140">
        <v>1.0000000000000001E-5</v>
      </c>
      <c r="K62" s="166">
        <v>3.0500000000000002E-8</v>
      </c>
    </row>
    <row r="63" spans="1:11" ht="24.95" customHeight="1">
      <c r="A63" s="148"/>
      <c r="B63" s="147" t="s">
        <v>198</v>
      </c>
      <c r="C63" s="147" t="s">
        <v>199</v>
      </c>
      <c r="D63" s="147" t="s">
        <v>74</v>
      </c>
      <c r="E63" s="161" t="s">
        <v>1220</v>
      </c>
      <c r="F63" s="144" t="s">
        <v>1224</v>
      </c>
      <c r="G63" s="144"/>
      <c r="H63" s="134" t="s">
        <v>198</v>
      </c>
      <c r="I63" s="134" t="s">
        <v>1021</v>
      </c>
      <c r="J63" s="140">
        <v>1.0000000000000001E-5</v>
      </c>
      <c r="K63" s="166">
        <v>7.2E-10</v>
      </c>
    </row>
    <row r="64" spans="1:11" ht="24.95" customHeight="1">
      <c r="A64" s="148"/>
      <c r="B64" s="147" t="s">
        <v>200</v>
      </c>
      <c r="C64" s="147" t="s">
        <v>201</v>
      </c>
      <c r="D64" s="147" t="s">
        <v>74</v>
      </c>
      <c r="E64" s="161" t="s">
        <v>1220</v>
      </c>
      <c r="F64" s="144" t="s">
        <v>1224</v>
      </c>
      <c r="G64" s="144"/>
      <c r="H64" s="134" t="s">
        <v>200</v>
      </c>
      <c r="I64" s="134" t="s">
        <v>1021</v>
      </c>
      <c r="J64" s="140">
        <v>1.0000000000000001E-5</v>
      </c>
      <c r="K64" s="166">
        <v>1.6000000000000001E-9</v>
      </c>
    </row>
    <row r="65" spans="1:11" ht="24.95" customHeight="1">
      <c r="A65" s="148"/>
      <c r="B65" s="147" t="s">
        <v>202</v>
      </c>
      <c r="C65" s="147" t="s">
        <v>203</v>
      </c>
      <c r="D65" s="147" t="s">
        <v>74</v>
      </c>
      <c r="E65" s="161" t="s">
        <v>1220</v>
      </c>
      <c r="F65" s="144" t="s">
        <v>1224</v>
      </c>
      <c r="G65" s="144"/>
      <c r="H65" s="134" t="s">
        <v>202</v>
      </c>
      <c r="I65" s="134" t="s">
        <v>1021</v>
      </c>
      <c r="J65" s="140">
        <v>1.0000000000000001E-5</v>
      </c>
      <c r="K65" s="166">
        <v>1.0733333333333335E-7</v>
      </c>
    </row>
    <row r="66" spans="1:11" ht="24.95" customHeight="1">
      <c r="A66" s="148"/>
      <c r="B66" s="147" t="s">
        <v>204</v>
      </c>
      <c r="C66" s="147" t="s">
        <v>205</v>
      </c>
      <c r="D66" s="147" t="s">
        <v>74</v>
      </c>
      <c r="E66" s="161" t="s">
        <v>1220</v>
      </c>
      <c r="F66" s="144" t="s">
        <v>1224</v>
      </c>
      <c r="G66" s="144"/>
      <c r="H66" s="134" t="s">
        <v>204</v>
      </c>
      <c r="I66" s="134" t="s">
        <v>1021</v>
      </c>
      <c r="J66" s="140">
        <v>1.0000000000000001E-5</v>
      </c>
      <c r="K66" s="166">
        <v>2.3000000000000001E-8</v>
      </c>
    </row>
    <row r="67" spans="1:11" ht="24.95" customHeight="1">
      <c r="A67" s="148"/>
      <c r="B67" s="147" t="s">
        <v>206</v>
      </c>
      <c r="C67" s="147" t="s">
        <v>207</v>
      </c>
      <c r="D67" s="147" t="s">
        <v>74</v>
      </c>
      <c r="E67" s="161" t="s">
        <v>1220</v>
      </c>
      <c r="F67" s="144" t="s">
        <v>1224</v>
      </c>
      <c r="G67" s="144"/>
      <c r="H67" s="134" t="s">
        <v>206</v>
      </c>
      <c r="I67" s="134" t="s">
        <v>1021</v>
      </c>
      <c r="J67" s="140">
        <v>1.0000000000000001E-5</v>
      </c>
      <c r="K67" s="166">
        <v>1.4033333333333335E-9</v>
      </c>
    </row>
    <row r="68" spans="1:11" ht="24.95" customHeight="1">
      <c r="A68" s="148"/>
      <c r="B68" s="147" t="s">
        <v>208</v>
      </c>
      <c r="C68" s="147" t="s">
        <v>209</v>
      </c>
      <c r="D68" s="147" t="s">
        <v>75</v>
      </c>
      <c r="E68" s="161" t="s">
        <v>1220</v>
      </c>
      <c r="F68" s="144" t="s">
        <v>1224</v>
      </c>
      <c r="G68" s="144" t="s">
        <v>1224</v>
      </c>
      <c r="H68" s="134" t="s">
        <v>208</v>
      </c>
      <c r="I68" s="134" t="s">
        <v>1021</v>
      </c>
      <c r="J68" s="140">
        <v>1.0000000000000001E-5</v>
      </c>
      <c r="K68" s="166">
        <v>2.1999999999999998E-8</v>
      </c>
    </row>
    <row r="69" spans="1:11" ht="24.95" customHeight="1">
      <c r="A69" s="148"/>
      <c r="B69" s="147" t="s">
        <v>210</v>
      </c>
      <c r="C69" s="147" t="s">
        <v>211</v>
      </c>
      <c r="D69" s="147" t="s">
        <v>74</v>
      </c>
      <c r="E69" s="161" t="s">
        <v>1220</v>
      </c>
      <c r="F69" s="144" t="s">
        <v>1224</v>
      </c>
      <c r="G69" s="144"/>
      <c r="H69" s="134" t="s">
        <v>210</v>
      </c>
      <c r="I69" s="134" t="s">
        <v>1021</v>
      </c>
      <c r="J69" s="140">
        <v>1.0000000000000001E-5</v>
      </c>
      <c r="K69" s="166">
        <v>6.0249999999999994E-9</v>
      </c>
    </row>
    <row r="70" spans="1:11" ht="24.95" customHeight="1">
      <c r="A70" s="148"/>
      <c r="B70" s="147" t="s">
        <v>212</v>
      </c>
      <c r="C70" s="147" t="s">
        <v>213</v>
      </c>
      <c r="D70" s="147" t="s">
        <v>74</v>
      </c>
      <c r="E70" s="161" t="s">
        <v>1220</v>
      </c>
      <c r="F70" s="144" t="s">
        <v>1224</v>
      </c>
      <c r="G70" s="144"/>
      <c r="H70" s="134" t="s">
        <v>212</v>
      </c>
      <c r="I70" s="134" t="s">
        <v>1021</v>
      </c>
      <c r="J70" s="140">
        <v>1.0000000000000001E-5</v>
      </c>
      <c r="K70" s="166">
        <v>7.4666666666666674E-9</v>
      </c>
    </row>
    <row r="71" spans="1:11" ht="24.95" customHeight="1">
      <c r="A71" s="148"/>
      <c r="B71" s="147" t="s">
        <v>214</v>
      </c>
      <c r="C71" s="147" t="s">
        <v>215</v>
      </c>
      <c r="D71" s="147" t="s">
        <v>74</v>
      </c>
      <c r="E71" s="161" t="s">
        <v>1220</v>
      </c>
      <c r="F71" s="144" t="s">
        <v>1224</v>
      </c>
      <c r="G71" s="144"/>
      <c r="H71" s="134" t="s">
        <v>214</v>
      </c>
      <c r="I71" s="134" t="s">
        <v>1021</v>
      </c>
      <c r="J71" s="140">
        <v>1.0000000000000001E-5</v>
      </c>
      <c r="K71" s="166">
        <v>1.6999999999999999E-7</v>
      </c>
    </row>
    <row r="72" spans="1:11" ht="24.95" customHeight="1">
      <c r="A72" s="148"/>
      <c r="B72" s="147" t="s">
        <v>1140</v>
      </c>
      <c r="C72" s="147" t="s">
        <v>217</v>
      </c>
      <c r="D72" s="147" t="s">
        <v>74</v>
      </c>
      <c r="E72" s="161" t="s">
        <v>1220</v>
      </c>
      <c r="F72" s="144" t="s">
        <v>1224</v>
      </c>
      <c r="G72" s="144"/>
      <c r="H72" s="134" t="s">
        <v>1140</v>
      </c>
      <c r="I72" s="134" t="s">
        <v>1021</v>
      </c>
      <c r="J72" s="140">
        <v>1.0000000000000001E-5</v>
      </c>
      <c r="K72" s="166">
        <v>4.3999999999999997E-8</v>
      </c>
    </row>
    <row r="73" spans="1:11" ht="24.95" customHeight="1">
      <c r="A73" s="148"/>
      <c r="B73" s="147" t="s">
        <v>216</v>
      </c>
      <c r="C73" s="147" t="s">
        <v>217</v>
      </c>
      <c r="D73" s="147" t="s">
        <v>74</v>
      </c>
      <c r="E73" s="161" t="s">
        <v>1220</v>
      </c>
      <c r="F73" s="144" t="s">
        <v>1224</v>
      </c>
      <c r="G73" s="144"/>
      <c r="H73" s="134" t="s">
        <v>216</v>
      </c>
      <c r="I73" s="134" t="s">
        <v>1021</v>
      </c>
      <c r="J73" s="140">
        <v>1.0000000000000001E-5</v>
      </c>
      <c r="K73" s="166">
        <v>1.5033333333333332E-8</v>
      </c>
    </row>
    <row r="74" spans="1:11" ht="24.95" customHeight="1">
      <c r="A74" s="148"/>
      <c r="B74" s="147" t="s">
        <v>218</v>
      </c>
      <c r="C74" s="147" t="s">
        <v>217</v>
      </c>
      <c r="D74" s="147" t="s">
        <v>74</v>
      </c>
      <c r="E74" s="161" t="s">
        <v>1220</v>
      </c>
      <c r="F74" s="144" t="s">
        <v>1224</v>
      </c>
      <c r="G74" s="144"/>
      <c r="H74" s="134" t="s">
        <v>218</v>
      </c>
      <c r="I74" s="134" t="s">
        <v>1021</v>
      </c>
      <c r="J74" s="140">
        <v>1.0000000000000001E-5</v>
      </c>
      <c r="K74" s="166">
        <v>2.1999999999999998E-8</v>
      </c>
    </row>
    <row r="75" spans="1:11" ht="24.95" customHeight="1">
      <c r="A75" s="148"/>
      <c r="B75" s="147" t="s">
        <v>219</v>
      </c>
      <c r="C75" s="147" t="s">
        <v>217</v>
      </c>
      <c r="D75" s="147" t="s">
        <v>74</v>
      </c>
      <c r="E75" s="161" t="s">
        <v>1220</v>
      </c>
      <c r="F75" s="144" t="s">
        <v>1224</v>
      </c>
      <c r="G75" s="144"/>
      <c r="H75" s="134" t="s">
        <v>219</v>
      </c>
      <c r="I75" s="134" t="s">
        <v>1021</v>
      </c>
      <c r="J75" s="140">
        <v>1.0000000000000001E-5</v>
      </c>
      <c r="K75" s="166">
        <v>1.4666666666666666E-8</v>
      </c>
    </row>
    <row r="76" spans="1:11" ht="24.95" customHeight="1">
      <c r="A76" s="162"/>
      <c r="B76" s="147" t="s">
        <v>1235</v>
      </c>
      <c r="C76" s="147" t="s">
        <v>217</v>
      </c>
      <c r="D76" s="147" t="s">
        <v>74</v>
      </c>
      <c r="E76" s="161" t="s">
        <v>1220</v>
      </c>
      <c r="F76" s="144" t="s">
        <v>1224</v>
      </c>
      <c r="G76" s="144"/>
      <c r="H76" s="134" t="s">
        <v>1235</v>
      </c>
      <c r="I76" s="134" t="s">
        <v>1021</v>
      </c>
      <c r="J76" s="140">
        <v>1.0000000000000001E-5</v>
      </c>
      <c r="K76" s="166">
        <v>3.3000000000000002E-7</v>
      </c>
    </row>
    <row r="77" spans="1:11" ht="24.95" customHeight="1">
      <c r="A77" s="162"/>
      <c r="B77" s="163" t="s">
        <v>1236</v>
      </c>
      <c r="C77" s="147" t="s">
        <v>217</v>
      </c>
      <c r="D77" s="147" t="s">
        <v>74</v>
      </c>
      <c r="E77" s="161" t="s">
        <v>1220</v>
      </c>
      <c r="F77" s="144" t="s">
        <v>1224</v>
      </c>
      <c r="G77" s="144"/>
      <c r="H77" s="134" t="s">
        <v>1236</v>
      </c>
      <c r="I77" s="134" t="s">
        <v>1021</v>
      </c>
      <c r="J77" s="140">
        <v>1.0000000000000001E-5</v>
      </c>
      <c r="K77" s="166">
        <v>1.9000000000000001E-8</v>
      </c>
    </row>
    <row r="78" spans="1:11" ht="24.95" customHeight="1">
      <c r="A78" s="148"/>
      <c r="B78" s="147" t="s">
        <v>220</v>
      </c>
      <c r="C78" s="147" t="s">
        <v>221</v>
      </c>
      <c r="D78" s="147" t="s">
        <v>74</v>
      </c>
      <c r="E78" s="161" t="s">
        <v>1220</v>
      </c>
      <c r="F78" s="144" t="s">
        <v>1224</v>
      </c>
      <c r="G78" s="144"/>
      <c r="H78" s="134" t="s">
        <v>220</v>
      </c>
      <c r="I78" s="134" t="s">
        <v>1021</v>
      </c>
      <c r="J78" s="140">
        <v>1.0000000000000001E-5</v>
      </c>
      <c r="K78" s="166">
        <v>2.0499999999999998E-8</v>
      </c>
    </row>
    <row r="79" spans="1:11" ht="24.95" customHeight="1">
      <c r="A79" s="148"/>
      <c r="B79" s="147" t="s">
        <v>222</v>
      </c>
      <c r="C79" s="147" t="s">
        <v>223</v>
      </c>
      <c r="D79" s="147" t="s">
        <v>74</v>
      </c>
      <c r="E79" s="161" t="s">
        <v>1220</v>
      </c>
      <c r="F79" s="144" t="s">
        <v>1224</v>
      </c>
      <c r="G79" s="144"/>
      <c r="H79" s="134" t="s">
        <v>222</v>
      </c>
      <c r="I79" s="134" t="s">
        <v>1024</v>
      </c>
      <c r="J79" s="140">
        <v>1.0000000000000001E-5</v>
      </c>
      <c r="K79" s="166">
        <v>5.3799999999999999E-8</v>
      </c>
    </row>
    <row r="80" spans="1:11" ht="24.95" customHeight="1">
      <c r="A80" s="148"/>
      <c r="B80" s="147" t="s">
        <v>224</v>
      </c>
      <c r="C80" s="147" t="s">
        <v>225</v>
      </c>
      <c r="D80" s="147" t="s">
        <v>75</v>
      </c>
      <c r="E80" s="161" t="s">
        <v>1220</v>
      </c>
      <c r="F80" s="144" t="s">
        <v>1224</v>
      </c>
      <c r="G80" s="144"/>
      <c r="H80" s="134" t="s">
        <v>224</v>
      </c>
      <c r="I80" s="134" t="s">
        <v>1021</v>
      </c>
      <c r="J80" s="140">
        <v>1.0000000000000001E-5</v>
      </c>
      <c r="K80" s="166">
        <v>9.9999999999999995E-8</v>
      </c>
    </row>
    <row r="81" spans="1:11" ht="24.95" customHeight="1">
      <c r="A81" s="148"/>
      <c r="B81" s="147" t="s">
        <v>226</v>
      </c>
      <c r="C81" s="147" t="s">
        <v>227</v>
      </c>
      <c r="D81" s="147" t="s">
        <v>74</v>
      </c>
      <c r="E81" s="161" t="s">
        <v>1220</v>
      </c>
      <c r="F81" s="144" t="s">
        <v>1224</v>
      </c>
      <c r="G81" s="144"/>
      <c r="H81" s="134" t="s">
        <v>226</v>
      </c>
      <c r="I81" s="134" t="s">
        <v>1021</v>
      </c>
      <c r="J81" s="140">
        <v>1.0000000000000001E-5</v>
      </c>
      <c r="K81" s="166">
        <v>1.1000000000000001E-7</v>
      </c>
    </row>
    <row r="82" spans="1:11" ht="24.95" customHeight="1">
      <c r="A82" s="148"/>
      <c r="B82" s="147" t="s">
        <v>228</v>
      </c>
      <c r="C82" s="147" t="s">
        <v>229</v>
      </c>
      <c r="D82" s="147" t="s">
        <v>74</v>
      </c>
      <c r="E82" s="161" t="s">
        <v>1220</v>
      </c>
      <c r="F82" s="144" t="s">
        <v>1224</v>
      </c>
      <c r="G82" s="144"/>
      <c r="H82" s="134" t="s">
        <v>228</v>
      </c>
      <c r="I82" s="134" t="s">
        <v>1021</v>
      </c>
      <c r="J82" s="140">
        <v>1.0000000000000001E-5</v>
      </c>
      <c r="K82" s="166">
        <v>1.04E-7</v>
      </c>
    </row>
    <row r="83" spans="1:11" ht="24.95" customHeight="1">
      <c r="A83" s="148"/>
      <c r="B83" s="147" t="s">
        <v>230</v>
      </c>
      <c r="C83" s="147" t="s">
        <v>231</v>
      </c>
      <c r="D83" s="147" t="s">
        <v>74</v>
      </c>
      <c r="E83" s="161" t="s">
        <v>1220</v>
      </c>
      <c r="F83" s="144" t="s">
        <v>1224</v>
      </c>
      <c r="G83" s="144"/>
      <c r="H83" s="134" t="s">
        <v>230</v>
      </c>
      <c r="I83" s="134" t="s">
        <v>1021</v>
      </c>
      <c r="J83" s="140">
        <v>1.0000000000000001E-5</v>
      </c>
      <c r="K83" s="166">
        <v>1.3E-7</v>
      </c>
    </row>
    <row r="84" spans="1:11" ht="24.95" customHeight="1">
      <c r="A84" s="148"/>
      <c r="B84" s="147" t="s">
        <v>232</v>
      </c>
      <c r="C84" s="147" t="s">
        <v>233</v>
      </c>
      <c r="D84" s="147" t="s">
        <v>74</v>
      </c>
      <c r="E84" s="161" t="s">
        <v>1220</v>
      </c>
      <c r="F84" s="144" t="s">
        <v>1224</v>
      </c>
      <c r="G84" s="144"/>
      <c r="H84" s="134" t="s">
        <v>232</v>
      </c>
      <c r="I84" s="134" t="s">
        <v>1021</v>
      </c>
      <c r="J84" s="140">
        <v>1.0000000000000001E-5</v>
      </c>
      <c r="K84" s="166">
        <v>1.85E-8</v>
      </c>
    </row>
    <row r="85" spans="1:11" ht="24.95" customHeight="1">
      <c r="A85" s="148"/>
      <c r="B85" s="147" t="s">
        <v>234</v>
      </c>
      <c r="C85" s="147" t="s">
        <v>233</v>
      </c>
      <c r="D85" s="147" t="s">
        <v>74</v>
      </c>
      <c r="E85" s="161" t="s">
        <v>1220</v>
      </c>
      <c r="F85" s="144" t="s">
        <v>1224</v>
      </c>
      <c r="G85" s="144"/>
      <c r="H85" s="134" t="s">
        <v>234</v>
      </c>
      <c r="I85" s="134" t="s">
        <v>1021</v>
      </c>
      <c r="J85" s="140">
        <v>1.0000000000000001E-5</v>
      </c>
      <c r="K85" s="166">
        <v>1.85E-8</v>
      </c>
    </row>
    <row r="86" spans="1:11" ht="24.95" customHeight="1">
      <c r="A86" s="148"/>
      <c r="B86" s="147" t="s">
        <v>235</v>
      </c>
      <c r="C86" s="147" t="s">
        <v>236</v>
      </c>
      <c r="D86" s="147" t="s">
        <v>74</v>
      </c>
      <c r="E86" s="161" t="s">
        <v>1220</v>
      </c>
      <c r="F86" s="144" t="s">
        <v>1224</v>
      </c>
      <c r="G86" s="144" t="s">
        <v>1224</v>
      </c>
      <c r="H86" s="134" t="s">
        <v>235</v>
      </c>
      <c r="I86" s="134" t="s">
        <v>1021</v>
      </c>
      <c r="J86" s="140">
        <v>1.0000000000000001E-5</v>
      </c>
      <c r="K86" s="166">
        <v>3.5999999999999998E-8</v>
      </c>
    </row>
    <row r="87" spans="1:11" ht="24.95" customHeight="1">
      <c r="A87" s="148"/>
      <c r="B87" s="147" t="s">
        <v>1147</v>
      </c>
      <c r="C87" s="147" t="s">
        <v>238</v>
      </c>
      <c r="D87" s="147" t="s">
        <v>74</v>
      </c>
      <c r="E87" s="161" t="s">
        <v>1220</v>
      </c>
      <c r="F87" s="144" t="s">
        <v>1224</v>
      </c>
      <c r="G87" s="144"/>
      <c r="H87" s="134" t="s">
        <v>1147</v>
      </c>
      <c r="I87" s="134" t="s">
        <v>1021</v>
      </c>
      <c r="J87" s="140">
        <v>1.0000000000000001E-5</v>
      </c>
      <c r="K87" s="166">
        <v>8.0000000000000002E-8</v>
      </c>
    </row>
    <row r="88" spans="1:11" ht="24.95" customHeight="1">
      <c r="A88" s="148"/>
      <c r="B88" s="147" t="s">
        <v>237</v>
      </c>
      <c r="C88" s="147" t="s">
        <v>238</v>
      </c>
      <c r="D88" s="147" t="s">
        <v>74</v>
      </c>
      <c r="E88" s="161" t="s">
        <v>1220</v>
      </c>
      <c r="F88" s="144" t="s">
        <v>1224</v>
      </c>
      <c r="G88" s="144" t="s">
        <v>1224</v>
      </c>
      <c r="H88" s="134" t="s">
        <v>237</v>
      </c>
      <c r="I88" s="134" t="s">
        <v>1021</v>
      </c>
      <c r="J88" s="140">
        <v>1E-4</v>
      </c>
      <c r="K88" s="166">
        <v>3.2000000000000001E-7</v>
      </c>
    </row>
    <row r="89" spans="1:11" ht="24.95" customHeight="1">
      <c r="A89" s="148"/>
      <c r="B89" s="147" t="s">
        <v>239</v>
      </c>
      <c r="C89" s="147" t="s">
        <v>240</v>
      </c>
      <c r="D89" s="147" t="s">
        <v>74</v>
      </c>
      <c r="E89" s="161" t="s">
        <v>1220</v>
      </c>
      <c r="F89" s="144" t="s">
        <v>1224</v>
      </c>
      <c r="G89" s="144" t="s">
        <v>1224</v>
      </c>
      <c r="H89" s="134" t="s">
        <v>239</v>
      </c>
      <c r="I89" s="134" t="s">
        <v>1021</v>
      </c>
      <c r="J89" s="140">
        <v>1.0000000000000001E-5</v>
      </c>
      <c r="K89" s="166">
        <v>1.4999999999999999E-7</v>
      </c>
    </row>
    <row r="90" spans="1:11" ht="24.95" customHeight="1">
      <c r="A90" s="148"/>
      <c r="B90" s="147" t="s">
        <v>241</v>
      </c>
      <c r="C90" s="147" t="s">
        <v>242</v>
      </c>
      <c r="D90" s="147" t="s">
        <v>74</v>
      </c>
      <c r="E90" s="161" t="s">
        <v>1220</v>
      </c>
      <c r="F90" s="144" t="s">
        <v>1224</v>
      </c>
      <c r="G90" s="144"/>
      <c r="H90" s="134" t="s">
        <v>241</v>
      </c>
      <c r="I90" s="134" t="s">
        <v>1021</v>
      </c>
      <c r="J90" s="140">
        <v>1.0000000000000001E-5</v>
      </c>
      <c r="K90" s="166">
        <v>5.9999999999999995E-8</v>
      </c>
    </row>
    <row r="91" spans="1:11" ht="24.95" customHeight="1">
      <c r="A91" s="148"/>
      <c r="B91" s="147" t="s">
        <v>1141</v>
      </c>
      <c r="C91" s="147" t="s">
        <v>244</v>
      </c>
      <c r="D91" s="147" t="s">
        <v>74</v>
      </c>
      <c r="E91" s="161" t="s">
        <v>1220</v>
      </c>
      <c r="F91" s="144" t="s">
        <v>1224</v>
      </c>
      <c r="G91" s="144"/>
      <c r="H91" s="134" t="s">
        <v>1141</v>
      </c>
      <c r="I91" s="134" t="s">
        <v>1021</v>
      </c>
      <c r="J91" s="140">
        <v>1.0000000000000001E-5</v>
      </c>
      <c r="K91" s="166">
        <v>2.1999999999999998E-8</v>
      </c>
    </row>
    <row r="92" spans="1:11" ht="24.95" customHeight="1">
      <c r="A92" s="148"/>
      <c r="B92" s="147" t="s">
        <v>243</v>
      </c>
      <c r="C92" s="147" t="s">
        <v>244</v>
      </c>
      <c r="D92" s="147" t="s">
        <v>74</v>
      </c>
      <c r="E92" s="161" t="s">
        <v>1220</v>
      </c>
      <c r="F92" s="144" t="s">
        <v>1224</v>
      </c>
      <c r="G92" s="144"/>
      <c r="H92" s="134" t="s">
        <v>243</v>
      </c>
      <c r="I92" s="134" t="s">
        <v>1021</v>
      </c>
      <c r="J92" s="140">
        <v>1.0000000000000001E-5</v>
      </c>
      <c r="K92" s="166">
        <v>8.0333333333333325E-9</v>
      </c>
    </row>
    <row r="93" spans="1:11" ht="24.95" customHeight="1">
      <c r="A93" s="148"/>
      <c r="B93" s="147" t="s">
        <v>245</v>
      </c>
      <c r="C93" s="147" t="s">
        <v>244</v>
      </c>
      <c r="D93" s="147" t="s">
        <v>74</v>
      </c>
      <c r="E93" s="161" t="s">
        <v>1220</v>
      </c>
      <c r="F93" s="144" t="s">
        <v>1224</v>
      </c>
      <c r="G93" s="144"/>
      <c r="H93" s="134" t="s">
        <v>245</v>
      </c>
      <c r="I93" s="134" t="s">
        <v>1021</v>
      </c>
      <c r="J93" s="140">
        <v>1.0000000000000001E-5</v>
      </c>
      <c r="K93" s="166">
        <v>3.55E-8</v>
      </c>
    </row>
    <row r="94" spans="1:11" ht="24.95" customHeight="1">
      <c r="A94" s="148"/>
      <c r="B94" s="147" t="s">
        <v>246</v>
      </c>
      <c r="C94" s="147" t="s">
        <v>244</v>
      </c>
      <c r="D94" s="147" t="s">
        <v>74</v>
      </c>
      <c r="E94" s="161" t="s">
        <v>1220</v>
      </c>
      <c r="F94" s="144" t="s">
        <v>1224</v>
      </c>
      <c r="G94" s="144" t="s">
        <v>1224</v>
      </c>
      <c r="H94" s="134" t="s">
        <v>246</v>
      </c>
      <c r="I94" s="134" t="s">
        <v>1021</v>
      </c>
      <c r="J94" s="140">
        <v>1.0000000000000001E-5</v>
      </c>
      <c r="K94" s="166">
        <v>1.11E-8</v>
      </c>
    </row>
    <row r="95" spans="1:11" ht="24.95" customHeight="1">
      <c r="A95" s="148"/>
      <c r="B95" s="147" t="s">
        <v>1142</v>
      </c>
      <c r="C95" s="147" t="s">
        <v>244</v>
      </c>
      <c r="D95" s="147" t="s">
        <v>74</v>
      </c>
      <c r="E95" s="161" t="s">
        <v>1220</v>
      </c>
      <c r="F95" s="144" t="s">
        <v>1224</v>
      </c>
      <c r="G95" s="144"/>
      <c r="H95" s="134" t="s">
        <v>1142</v>
      </c>
      <c r="I95" s="134" t="s">
        <v>1021</v>
      </c>
      <c r="J95" s="140">
        <v>1.0000000000000001E-5</v>
      </c>
      <c r="K95" s="166">
        <v>2.85E-8</v>
      </c>
    </row>
    <row r="96" spans="1:11" ht="24.95" customHeight="1">
      <c r="A96" s="148"/>
      <c r="B96" s="147" t="s">
        <v>1215</v>
      </c>
      <c r="C96" s="147" t="s">
        <v>244</v>
      </c>
      <c r="D96" s="147" t="s">
        <v>74</v>
      </c>
      <c r="E96" s="161" t="s">
        <v>1220</v>
      </c>
      <c r="F96" s="144" t="s">
        <v>1224</v>
      </c>
      <c r="G96" s="144"/>
      <c r="H96" s="164" t="s">
        <v>1215</v>
      </c>
      <c r="I96" s="134" t="s">
        <v>1021</v>
      </c>
      <c r="J96" s="140">
        <v>1.0000000000000001E-5</v>
      </c>
      <c r="K96" s="166">
        <v>5.4E-8</v>
      </c>
    </row>
    <row r="97" spans="1:11" ht="24.95" customHeight="1">
      <c r="A97" s="148"/>
      <c r="B97" s="147" t="s">
        <v>247</v>
      </c>
      <c r="C97" s="147" t="s">
        <v>248</v>
      </c>
      <c r="D97" s="147" t="s">
        <v>74</v>
      </c>
      <c r="E97" s="161" t="s">
        <v>1220</v>
      </c>
      <c r="F97" s="144" t="s">
        <v>1224</v>
      </c>
      <c r="G97" s="144"/>
      <c r="H97" s="134" t="s">
        <v>247</v>
      </c>
      <c r="I97" s="134" t="s">
        <v>1021</v>
      </c>
      <c r="J97" s="140">
        <v>1.0000000000000001E-5</v>
      </c>
      <c r="K97" s="166">
        <v>1.4999999999999999E-7</v>
      </c>
    </row>
    <row r="98" spans="1:11" ht="24.95" customHeight="1">
      <c r="A98" s="148"/>
      <c r="B98" s="147" t="s">
        <v>249</v>
      </c>
      <c r="C98" s="147" t="s">
        <v>250</v>
      </c>
      <c r="D98" s="147" t="s">
        <v>74</v>
      </c>
      <c r="E98" s="161" t="s">
        <v>1220</v>
      </c>
      <c r="F98" s="144" t="s">
        <v>1224</v>
      </c>
      <c r="G98" s="144"/>
      <c r="H98" s="134" t="s">
        <v>249</v>
      </c>
      <c r="I98" s="134" t="s">
        <v>1021</v>
      </c>
      <c r="J98" s="140">
        <v>1.0000000000000001E-5</v>
      </c>
      <c r="K98" s="166">
        <v>6.2999999999999995E-8</v>
      </c>
    </row>
    <row r="99" spans="1:11" ht="24.95" customHeight="1">
      <c r="A99" s="148"/>
      <c r="B99" s="147" t="s">
        <v>251</v>
      </c>
      <c r="C99" s="147" t="s">
        <v>252</v>
      </c>
      <c r="D99" s="147" t="s">
        <v>74</v>
      </c>
      <c r="E99" s="161" t="s">
        <v>1220</v>
      </c>
      <c r="F99" s="144" t="s">
        <v>1224</v>
      </c>
      <c r="G99" s="144"/>
      <c r="H99" s="134" t="s">
        <v>251</v>
      </c>
      <c r="I99" s="134" t="s">
        <v>1021</v>
      </c>
      <c r="J99" s="140">
        <v>1.0000000000000001E-5</v>
      </c>
      <c r="K99" s="166">
        <v>1.6666666666666667E-8</v>
      </c>
    </row>
    <row r="100" spans="1:11" ht="24.95" customHeight="1">
      <c r="A100" s="148"/>
      <c r="B100" s="147" t="s">
        <v>253</v>
      </c>
      <c r="C100" s="147" t="s">
        <v>252</v>
      </c>
      <c r="D100" s="147" t="s">
        <v>74</v>
      </c>
      <c r="E100" s="161" t="s">
        <v>1220</v>
      </c>
      <c r="F100" s="144" t="s">
        <v>1224</v>
      </c>
      <c r="G100" s="144" t="s">
        <v>1224</v>
      </c>
      <c r="H100" s="134" t="s">
        <v>253</v>
      </c>
      <c r="I100" s="134" t="s">
        <v>1021</v>
      </c>
      <c r="J100" s="140">
        <v>1.0000000000000001E-5</v>
      </c>
      <c r="K100" s="166">
        <v>1.6666666666666667E-8</v>
      </c>
    </row>
    <row r="101" spans="1:11" ht="24.95" customHeight="1">
      <c r="A101" s="148"/>
      <c r="B101" s="147" t="s">
        <v>1143</v>
      </c>
      <c r="C101" s="147" t="s">
        <v>252</v>
      </c>
      <c r="D101" s="147" t="s">
        <v>74</v>
      </c>
      <c r="E101" s="161" t="s">
        <v>1220</v>
      </c>
      <c r="F101" s="144" t="s">
        <v>1224</v>
      </c>
      <c r="G101" s="144"/>
      <c r="H101" s="134" t="s">
        <v>1143</v>
      </c>
      <c r="I101" s="134" t="s">
        <v>1021</v>
      </c>
      <c r="J101" s="140">
        <v>1.0000000000000001E-5</v>
      </c>
      <c r="K101" s="166">
        <v>9.1999999999999997E-9</v>
      </c>
    </row>
    <row r="102" spans="1:11" ht="24.95" customHeight="1">
      <c r="A102" s="162"/>
      <c r="B102" s="163" t="s">
        <v>1237</v>
      </c>
      <c r="C102" s="147" t="s">
        <v>252</v>
      </c>
      <c r="D102" s="147" t="s">
        <v>74</v>
      </c>
      <c r="E102" s="161" t="s">
        <v>1220</v>
      </c>
      <c r="F102" s="144" t="s">
        <v>1224</v>
      </c>
      <c r="G102" s="144"/>
      <c r="H102" s="134" t="s">
        <v>1237</v>
      </c>
      <c r="I102" s="134" t="s">
        <v>1021</v>
      </c>
      <c r="J102" s="140">
        <v>1.0000000000000001E-5</v>
      </c>
      <c r="K102" s="166">
        <v>1.0999999999999999E-8</v>
      </c>
    </row>
    <row r="103" spans="1:11" ht="24.95" customHeight="1">
      <c r="A103" s="148"/>
      <c r="B103" s="147" t="s">
        <v>254</v>
      </c>
      <c r="C103" s="147" t="s">
        <v>255</v>
      </c>
      <c r="D103" s="147" t="s">
        <v>74</v>
      </c>
      <c r="E103" s="161" t="s">
        <v>1220</v>
      </c>
      <c r="F103" s="144" t="s">
        <v>1224</v>
      </c>
      <c r="G103" s="144"/>
      <c r="H103" s="134" t="s">
        <v>254</v>
      </c>
      <c r="I103" s="134" t="s">
        <v>1021</v>
      </c>
      <c r="J103" s="140">
        <v>1.0000000000000001E-5</v>
      </c>
      <c r="K103" s="166">
        <v>4.5999999999999995E-8</v>
      </c>
    </row>
    <row r="104" spans="1:11" ht="24.95" customHeight="1">
      <c r="A104" s="148"/>
      <c r="B104" s="147" t="s">
        <v>256</v>
      </c>
      <c r="C104" s="147" t="s">
        <v>257</v>
      </c>
      <c r="D104" s="147" t="s">
        <v>74</v>
      </c>
      <c r="E104" s="161" t="s">
        <v>1220</v>
      </c>
      <c r="F104" s="144" t="s">
        <v>1224</v>
      </c>
      <c r="G104" s="144"/>
      <c r="H104" s="134" t="s">
        <v>256</v>
      </c>
      <c r="I104" s="134" t="s">
        <v>1021</v>
      </c>
      <c r="J104" s="140">
        <v>1.0000000000000001E-5</v>
      </c>
      <c r="K104" s="166">
        <v>1.05E-7</v>
      </c>
    </row>
    <row r="105" spans="1:11" ht="24.95" customHeight="1">
      <c r="A105" s="148"/>
      <c r="B105" s="147" t="s">
        <v>258</v>
      </c>
      <c r="C105" s="147" t="s">
        <v>255</v>
      </c>
      <c r="D105" s="147" t="s">
        <v>74</v>
      </c>
      <c r="E105" s="161" t="s">
        <v>1220</v>
      </c>
      <c r="F105" s="144" t="s">
        <v>1224</v>
      </c>
      <c r="G105" s="144"/>
      <c r="H105" s="134" t="s">
        <v>258</v>
      </c>
      <c r="I105" s="134" t="s">
        <v>1021</v>
      </c>
      <c r="J105" s="140">
        <v>1.0000000000000001E-5</v>
      </c>
      <c r="K105" s="166">
        <v>1.3666666666666667E-7</v>
      </c>
    </row>
    <row r="106" spans="1:11" ht="24.95" customHeight="1">
      <c r="A106" s="148"/>
      <c r="B106" s="147" t="s">
        <v>259</v>
      </c>
      <c r="C106" s="147" t="s">
        <v>260</v>
      </c>
      <c r="D106" s="147" t="s">
        <v>74</v>
      </c>
      <c r="E106" s="161" t="s">
        <v>1220</v>
      </c>
      <c r="F106" s="144" t="s">
        <v>1224</v>
      </c>
      <c r="G106" s="144"/>
      <c r="H106" s="134" t="s">
        <v>259</v>
      </c>
      <c r="I106" s="134" t="s">
        <v>1021</v>
      </c>
      <c r="J106" s="140">
        <v>1.0000000000000001E-5</v>
      </c>
      <c r="K106" s="166">
        <v>1.8999999999999998E-8</v>
      </c>
    </row>
    <row r="107" spans="1:11" ht="24.95" customHeight="1">
      <c r="A107" s="148"/>
      <c r="B107" s="147" t="s">
        <v>261</v>
      </c>
      <c r="C107" s="147" t="s">
        <v>260</v>
      </c>
      <c r="D107" s="147" t="s">
        <v>74</v>
      </c>
      <c r="E107" s="161" t="s">
        <v>1220</v>
      </c>
      <c r="F107" s="144" t="s">
        <v>1224</v>
      </c>
      <c r="G107" s="144"/>
      <c r="H107" s="134" t="s">
        <v>261</v>
      </c>
      <c r="I107" s="134" t="s">
        <v>1021</v>
      </c>
      <c r="J107" s="140">
        <v>1.0000000000000001E-5</v>
      </c>
      <c r="K107" s="166">
        <v>1.09E-8</v>
      </c>
    </row>
    <row r="108" spans="1:11" ht="24.95" customHeight="1">
      <c r="A108" s="148"/>
      <c r="B108" s="147" t="s">
        <v>262</v>
      </c>
      <c r="C108" s="147" t="s">
        <v>263</v>
      </c>
      <c r="D108" s="147" t="s">
        <v>74</v>
      </c>
      <c r="E108" s="161" t="s">
        <v>1220</v>
      </c>
      <c r="F108" s="144" t="s">
        <v>1224</v>
      </c>
      <c r="G108" s="144"/>
      <c r="H108" s="134" t="s">
        <v>262</v>
      </c>
      <c r="I108" s="134" t="s">
        <v>1021</v>
      </c>
      <c r="J108" s="140">
        <v>1.0000000000000001E-5</v>
      </c>
      <c r="K108" s="166">
        <v>8.5999999999999993E-9</v>
      </c>
    </row>
    <row r="109" spans="1:11" ht="24.95" customHeight="1">
      <c r="A109" s="148"/>
      <c r="B109" s="147" t="s">
        <v>264</v>
      </c>
      <c r="C109" s="147" t="s">
        <v>265</v>
      </c>
      <c r="D109" s="147" t="s">
        <v>74</v>
      </c>
      <c r="E109" s="161" t="s">
        <v>1220</v>
      </c>
      <c r="F109" s="144" t="s">
        <v>1224</v>
      </c>
      <c r="G109" s="144"/>
      <c r="H109" s="134" t="s">
        <v>264</v>
      </c>
      <c r="I109" s="134" t="s">
        <v>1021</v>
      </c>
      <c r="J109" s="140">
        <v>1.0000000000000001E-5</v>
      </c>
      <c r="K109" s="166">
        <v>1.05E-7</v>
      </c>
    </row>
    <row r="110" spans="1:11" ht="24.95" customHeight="1">
      <c r="A110" s="148"/>
      <c r="B110" s="147" t="s">
        <v>266</v>
      </c>
      <c r="C110" s="147" t="s">
        <v>265</v>
      </c>
      <c r="D110" s="147" t="s">
        <v>74</v>
      </c>
      <c r="E110" s="161" t="s">
        <v>1220</v>
      </c>
      <c r="F110" s="144" t="s">
        <v>1224</v>
      </c>
      <c r="G110" s="144"/>
      <c r="H110" s="134" t="s">
        <v>266</v>
      </c>
      <c r="I110" s="134" t="s">
        <v>1021</v>
      </c>
      <c r="J110" s="140">
        <v>1E-4</v>
      </c>
      <c r="K110" s="166">
        <v>9.7000000000000003E-7</v>
      </c>
    </row>
    <row r="111" spans="1:11" ht="24.95" customHeight="1">
      <c r="A111" s="148"/>
      <c r="B111" s="147" t="s">
        <v>267</v>
      </c>
      <c r="C111" s="147" t="s">
        <v>268</v>
      </c>
      <c r="D111" s="147" t="s">
        <v>74</v>
      </c>
      <c r="E111" s="161" t="s">
        <v>1220</v>
      </c>
      <c r="F111" s="144" t="s">
        <v>1224</v>
      </c>
      <c r="G111" s="144"/>
      <c r="H111" s="134" t="s">
        <v>267</v>
      </c>
      <c r="I111" s="134" t="s">
        <v>1021</v>
      </c>
      <c r="J111" s="140">
        <v>1.0000000000000001E-5</v>
      </c>
      <c r="K111" s="166">
        <v>1.7333333333333332E-7</v>
      </c>
    </row>
    <row r="112" spans="1:11" ht="24.95" customHeight="1">
      <c r="A112" s="148"/>
      <c r="B112" s="147" t="s">
        <v>269</v>
      </c>
      <c r="C112" s="147" t="s">
        <v>270</v>
      </c>
      <c r="D112" s="147" t="s">
        <v>74</v>
      </c>
      <c r="E112" s="161" t="s">
        <v>1220</v>
      </c>
      <c r="F112" s="144" t="s">
        <v>1224</v>
      </c>
      <c r="G112" s="144" t="s">
        <v>1224</v>
      </c>
      <c r="H112" s="134" t="s">
        <v>269</v>
      </c>
      <c r="I112" s="134" t="s">
        <v>1021</v>
      </c>
      <c r="J112" s="140">
        <v>1.0000000000000001E-5</v>
      </c>
      <c r="K112" s="166">
        <v>2.9999999999999997E-8</v>
      </c>
    </row>
    <row r="113" spans="1:11" ht="24.95" customHeight="1">
      <c r="A113" s="148"/>
      <c r="B113" s="147" t="s">
        <v>271</v>
      </c>
      <c r="C113" s="147" t="s">
        <v>272</v>
      </c>
      <c r="D113" s="147" t="s">
        <v>74</v>
      </c>
      <c r="E113" s="161" t="s">
        <v>1220</v>
      </c>
      <c r="F113" s="144" t="s">
        <v>1224</v>
      </c>
      <c r="G113" s="144"/>
      <c r="H113" s="134" t="s">
        <v>271</v>
      </c>
      <c r="I113" s="134" t="s">
        <v>1021</v>
      </c>
      <c r="J113" s="140">
        <v>1.0000000000000001E-5</v>
      </c>
      <c r="K113" s="166">
        <v>2.1999999999999998E-8</v>
      </c>
    </row>
    <row r="114" spans="1:11" ht="24.95" customHeight="1">
      <c r="A114" s="148"/>
      <c r="B114" s="147" t="s">
        <v>273</v>
      </c>
      <c r="C114" s="147" t="s">
        <v>274</v>
      </c>
      <c r="D114" s="147" t="s">
        <v>74</v>
      </c>
      <c r="E114" s="161" t="s">
        <v>1220</v>
      </c>
      <c r="F114" s="144" t="s">
        <v>1224</v>
      </c>
      <c r="G114" s="144"/>
      <c r="H114" s="134" t="s">
        <v>273</v>
      </c>
      <c r="I114" s="134" t="s">
        <v>1021</v>
      </c>
      <c r="J114" s="140">
        <v>1.0000000000000001E-5</v>
      </c>
      <c r="K114" s="166">
        <v>1.2475000000000001E-8</v>
      </c>
    </row>
    <row r="115" spans="1:11" ht="24.95" customHeight="1">
      <c r="A115" s="148"/>
      <c r="B115" s="147" t="s">
        <v>1144</v>
      </c>
      <c r="C115" s="147" t="s">
        <v>272</v>
      </c>
      <c r="D115" s="147" t="s">
        <v>74</v>
      </c>
      <c r="E115" s="161" t="s">
        <v>1220</v>
      </c>
      <c r="F115" s="144" t="s">
        <v>1224</v>
      </c>
      <c r="G115" s="144"/>
      <c r="H115" s="134" t="s">
        <v>1144</v>
      </c>
      <c r="I115" s="134" t="s">
        <v>1021</v>
      </c>
      <c r="J115" s="140">
        <v>1.0000000000000001E-5</v>
      </c>
      <c r="K115" s="166">
        <v>2E-8</v>
      </c>
    </row>
    <row r="116" spans="1:11" ht="24.95" customHeight="1">
      <c r="A116" s="148"/>
      <c r="B116" s="147" t="s">
        <v>275</v>
      </c>
      <c r="C116" s="147" t="s">
        <v>276</v>
      </c>
      <c r="D116" s="147" t="s">
        <v>74</v>
      </c>
      <c r="E116" s="161" t="s">
        <v>1220</v>
      </c>
      <c r="F116" s="144" t="s">
        <v>1224</v>
      </c>
      <c r="G116" s="144" t="s">
        <v>1224</v>
      </c>
      <c r="H116" s="134" t="s">
        <v>275</v>
      </c>
      <c r="I116" s="134" t="s">
        <v>1021</v>
      </c>
      <c r="J116" s="140">
        <v>1.0000000000000001E-5</v>
      </c>
      <c r="K116" s="166">
        <v>3.0666666666666664E-9</v>
      </c>
    </row>
    <row r="117" spans="1:11" ht="24.95" customHeight="1">
      <c r="A117" s="148"/>
      <c r="B117" s="147" t="s">
        <v>277</v>
      </c>
      <c r="C117" s="147" t="s">
        <v>278</v>
      </c>
      <c r="D117" s="147" t="s">
        <v>74</v>
      </c>
      <c r="E117" s="161" t="s">
        <v>1220</v>
      </c>
      <c r="F117" s="144" t="s">
        <v>1224</v>
      </c>
      <c r="G117" s="144"/>
      <c r="H117" s="134" t="s">
        <v>277</v>
      </c>
      <c r="I117" s="134" t="s">
        <v>1021</v>
      </c>
      <c r="J117" s="140">
        <v>1.0000000000000001E-5</v>
      </c>
      <c r="K117" s="166">
        <v>8.466666666666667E-8</v>
      </c>
    </row>
    <row r="118" spans="1:11" ht="24.95" customHeight="1">
      <c r="A118" s="148"/>
      <c r="B118" s="147" t="s">
        <v>279</v>
      </c>
      <c r="C118" s="147" t="s">
        <v>280</v>
      </c>
      <c r="D118" s="147" t="s">
        <v>74</v>
      </c>
      <c r="E118" s="161" t="s">
        <v>1220</v>
      </c>
      <c r="F118" s="144" t="s">
        <v>1224</v>
      </c>
      <c r="G118" s="144"/>
      <c r="H118" s="134" t="s">
        <v>279</v>
      </c>
      <c r="I118" s="134" t="s">
        <v>1021</v>
      </c>
      <c r="J118" s="140">
        <v>1E-4</v>
      </c>
      <c r="K118" s="166">
        <v>1.15E-6</v>
      </c>
    </row>
    <row r="119" spans="1:11" ht="24.95" customHeight="1">
      <c r="A119" s="148"/>
      <c r="B119" s="147" t="s">
        <v>281</v>
      </c>
      <c r="C119" s="147" t="s">
        <v>282</v>
      </c>
      <c r="D119" s="147" t="s">
        <v>74</v>
      </c>
      <c r="E119" s="161" t="s">
        <v>1220</v>
      </c>
      <c r="F119" s="144" t="s">
        <v>1224</v>
      </c>
      <c r="G119" s="144"/>
      <c r="H119" s="134" t="s">
        <v>281</v>
      </c>
      <c r="I119" s="134" t="s">
        <v>1025</v>
      </c>
      <c r="J119" s="140">
        <v>1E-4</v>
      </c>
      <c r="K119" s="166">
        <v>2.6000000000000001E-6</v>
      </c>
    </row>
    <row r="120" spans="1:11" ht="24.95" customHeight="1">
      <c r="A120" s="148"/>
      <c r="B120" s="147" t="s">
        <v>283</v>
      </c>
      <c r="C120" s="147" t="s">
        <v>284</v>
      </c>
      <c r="D120" s="147" t="s">
        <v>74</v>
      </c>
      <c r="E120" s="161" t="s">
        <v>1220</v>
      </c>
      <c r="F120" s="144" t="s">
        <v>1224</v>
      </c>
      <c r="G120" s="144"/>
      <c r="H120" s="134" t="s">
        <v>283</v>
      </c>
      <c r="I120" s="134" t="s">
        <v>1025</v>
      </c>
      <c r="J120" s="140">
        <v>1E-4</v>
      </c>
      <c r="K120" s="166">
        <v>5.7999999999999995E-7</v>
      </c>
    </row>
    <row r="121" spans="1:11" ht="24.95" customHeight="1">
      <c r="A121" s="148"/>
      <c r="B121" s="147" t="s">
        <v>285</v>
      </c>
      <c r="C121" s="147" t="s">
        <v>286</v>
      </c>
      <c r="D121" s="147" t="s">
        <v>74</v>
      </c>
      <c r="E121" s="161" t="s">
        <v>1220</v>
      </c>
      <c r="F121" s="144" t="s">
        <v>1224</v>
      </c>
      <c r="G121" s="144"/>
      <c r="H121" s="134" t="s">
        <v>285</v>
      </c>
      <c r="I121" s="134" t="s">
        <v>1025</v>
      </c>
      <c r="J121" s="140">
        <v>1E-4</v>
      </c>
      <c r="K121" s="166">
        <v>9.5000000000000001E-7</v>
      </c>
    </row>
    <row r="122" spans="1:11" ht="24.95" customHeight="1">
      <c r="A122" s="148"/>
      <c r="B122" s="147" t="s">
        <v>287</v>
      </c>
      <c r="C122" s="147" t="s">
        <v>288</v>
      </c>
      <c r="D122" s="147" t="s">
        <v>74</v>
      </c>
      <c r="E122" s="161" t="s">
        <v>1220</v>
      </c>
      <c r="F122" s="144" t="s">
        <v>1224</v>
      </c>
      <c r="G122" s="144"/>
      <c r="H122" s="134" t="s">
        <v>287</v>
      </c>
      <c r="I122" s="134" t="s">
        <v>1025</v>
      </c>
      <c r="J122" s="140">
        <v>1E-4</v>
      </c>
      <c r="K122" s="166">
        <v>5.2000000000000002E-6</v>
      </c>
    </row>
    <row r="123" spans="1:11" ht="24.95" customHeight="1">
      <c r="A123" s="148"/>
      <c r="B123" s="147" t="s">
        <v>289</v>
      </c>
      <c r="C123" s="147" t="s">
        <v>290</v>
      </c>
      <c r="D123" s="147" t="s">
        <v>74</v>
      </c>
      <c r="E123" s="161" t="s">
        <v>1220</v>
      </c>
      <c r="F123" s="144" t="s">
        <v>1224</v>
      </c>
      <c r="G123" s="144"/>
      <c r="H123" s="134" t="s">
        <v>289</v>
      </c>
      <c r="I123" s="134" t="s">
        <v>1021</v>
      </c>
      <c r="J123" s="140">
        <v>1E-4</v>
      </c>
      <c r="K123" s="166">
        <v>9.9000000000000001E-6</v>
      </c>
    </row>
    <row r="124" spans="1:11" ht="24.95" customHeight="1">
      <c r="A124" s="148"/>
      <c r="B124" s="147" t="s">
        <v>291</v>
      </c>
      <c r="C124" s="147" t="s">
        <v>292</v>
      </c>
      <c r="D124" s="147" t="s">
        <v>74</v>
      </c>
      <c r="E124" s="161" t="s">
        <v>1220</v>
      </c>
      <c r="F124" s="144" t="s">
        <v>1224</v>
      </c>
      <c r="G124" s="144"/>
      <c r="H124" s="134" t="s">
        <v>291</v>
      </c>
      <c r="I124" s="134" t="s">
        <v>1021</v>
      </c>
      <c r="J124" s="140">
        <v>1E-4</v>
      </c>
      <c r="K124" s="166">
        <v>9.8333333333333329E-6</v>
      </c>
    </row>
    <row r="125" spans="1:11" ht="24.95" customHeight="1">
      <c r="A125" s="148"/>
      <c r="B125" s="147" t="s">
        <v>293</v>
      </c>
      <c r="C125" s="147" t="s">
        <v>294</v>
      </c>
      <c r="D125" s="147" t="s">
        <v>74</v>
      </c>
      <c r="E125" s="161" t="s">
        <v>1220</v>
      </c>
      <c r="F125" s="144" t="s">
        <v>1224</v>
      </c>
      <c r="G125" s="144" t="s">
        <v>1224</v>
      </c>
      <c r="H125" s="134" t="s">
        <v>293</v>
      </c>
      <c r="I125" s="134" t="s">
        <v>1021</v>
      </c>
      <c r="J125" s="140">
        <v>1E-4</v>
      </c>
      <c r="K125" s="166">
        <v>2.6000000000000001E-6</v>
      </c>
    </row>
    <row r="126" spans="1:11" ht="24.95" customHeight="1">
      <c r="A126" s="148"/>
      <c r="B126" s="147" t="s">
        <v>295</v>
      </c>
      <c r="C126" s="147" t="s">
        <v>296</v>
      </c>
      <c r="D126" s="147" t="s">
        <v>74</v>
      </c>
      <c r="E126" s="161" t="s">
        <v>1220</v>
      </c>
      <c r="F126" s="144" t="s">
        <v>1224</v>
      </c>
      <c r="G126" s="144" t="s">
        <v>1224</v>
      </c>
      <c r="H126" s="134" t="s">
        <v>295</v>
      </c>
      <c r="I126" s="134" t="s">
        <v>1021</v>
      </c>
      <c r="J126" s="140">
        <v>1E-4</v>
      </c>
      <c r="K126" s="166">
        <v>3.5999999999999998E-6</v>
      </c>
    </row>
    <row r="127" spans="1:11" ht="24.95" customHeight="1">
      <c r="A127" s="148"/>
      <c r="B127" s="147" t="s">
        <v>297</v>
      </c>
      <c r="C127" s="147" t="s">
        <v>298</v>
      </c>
      <c r="D127" s="147" t="s">
        <v>74</v>
      </c>
      <c r="E127" s="161" t="s">
        <v>1220</v>
      </c>
      <c r="F127" s="144" t="s">
        <v>1224</v>
      </c>
      <c r="G127" s="144"/>
      <c r="H127" s="134" t="s">
        <v>297</v>
      </c>
      <c r="I127" s="134" t="s">
        <v>1021</v>
      </c>
      <c r="J127" s="140">
        <v>1.0000000000000001E-5</v>
      </c>
      <c r="K127" s="166">
        <v>6.0666666666666667E-8</v>
      </c>
    </row>
    <row r="128" spans="1:11" ht="24.95" customHeight="1">
      <c r="A128" s="148"/>
      <c r="B128" s="147" t="s">
        <v>299</v>
      </c>
      <c r="C128" s="147" t="s">
        <v>300</v>
      </c>
      <c r="D128" s="147" t="s">
        <v>74</v>
      </c>
      <c r="E128" s="161" t="s">
        <v>1220</v>
      </c>
      <c r="F128" s="144" t="s">
        <v>1224</v>
      </c>
      <c r="G128" s="144"/>
      <c r="H128" s="134" t="s">
        <v>299</v>
      </c>
      <c r="I128" s="134" t="s">
        <v>1021</v>
      </c>
      <c r="J128" s="140">
        <v>1.0000000000000001E-5</v>
      </c>
      <c r="K128" s="166">
        <v>5.0666666666666664E-8</v>
      </c>
    </row>
    <row r="129" spans="1:11" ht="24.95" customHeight="1">
      <c r="A129" s="148"/>
      <c r="B129" s="147" t="s">
        <v>301</v>
      </c>
      <c r="C129" s="147" t="s">
        <v>302</v>
      </c>
      <c r="D129" s="147" t="s">
        <v>74</v>
      </c>
      <c r="E129" s="161" t="s">
        <v>1220</v>
      </c>
      <c r="F129" s="144" t="s">
        <v>1224</v>
      </c>
      <c r="G129" s="144" t="s">
        <v>1224</v>
      </c>
      <c r="H129" s="134" t="s">
        <v>301</v>
      </c>
      <c r="I129" s="134" t="s">
        <v>1021</v>
      </c>
      <c r="J129" s="140">
        <v>1E-4</v>
      </c>
      <c r="K129" s="166">
        <v>6.733333333333333E-6</v>
      </c>
    </row>
    <row r="130" spans="1:11" ht="24.95" customHeight="1">
      <c r="A130" s="148"/>
      <c r="B130" s="147" t="s">
        <v>303</v>
      </c>
      <c r="C130" s="147" t="s">
        <v>304</v>
      </c>
      <c r="D130" s="147" t="s">
        <v>74</v>
      </c>
      <c r="E130" s="161" t="s">
        <v>1220</v>
      </c>
      <c r="F130" s="144" t="s">
        <v>1224</v>
      </c>
      <c r="G130" s="144"/>
      <c r="H130" s="134" t="s">
        <v>303</v>
      </c>
      <c r="I130" s="134" t="s">
        <v>1021</v>
      </c>
      <c r="J130" s="140">
        <v>1.0000000000000001E-5</v>
      </c>
      <c r="K130" s="166">
        <v>1.2499999999999999E-8</v>
      </c>
    </row>
    <row r="131" spans="1:11" ht="24.95" customHeight="1">
      <c r="A131" s="148"/>
      <c r="B131" s="147" t="s">
        <v>305</v>
      </c>
      <c r="C131" s="147" t="s">
        <v>306</v>
      </c>
      <c r="D131" s="147" t="s">
        <v>74</v>
      </c>
      <c r="E131" s="161" t="s">
        <v>1220</v>
      </c>
      <c r="F131" s="144" t="s">
        <v>1224</v>
      </c>
      <c r="G131" s="144"/>
      <c r="H131" s="134" t="s">
        <v>305</v>
      </c>
      <c r="I131" s="134" t="s">
        <v>1026</v>
      </c>
      <c r="J131" s="140">
        <v>1.0000000000000001E-5</v>
      </c>
      <c r="K131" s="166">
        <v>5.4919999999999998E-8</v>
      </c>
    </row>
    <row r="132" spans="1:11" ht="24.95" customHeight="1">
      <c r="A132" s="148"/>
      <c r="B132" s="147" t="s">
        <v>307</v>
      </c>
      <c r="C132" s="147" t="s">
        <v>308</v>
      </c>
      <c r="D132" s="147" t="s">
        <v>74</v>
      </c>
      <c r="E132" s="161" t="s">
        <v>1220</v>
      </c>
      <c r="F132" s="144" t="s">
        <v>1224</v>
      </c>
      <c r="G132" s="144" t="s">
        <v>1224</v>
      </c>
      <c r="H132" s="134" t="s">
        <v>307</v>
      </c>
      <c r="I132" s="134" t="s">
        <v>1021</v>
      </c>
      <c r="J132" s="140">
        <v>1.0000000000000001E-5</v>
      </c>
      <c r="K132" s="166">
        <v>5.7000000000000006E-9</v>
      </c>
    </row>
    <row r="133" spans="1:11" ht="24.95" customHeight="1">
      <c r="A133" s="148"/>
      <c r="B133" s="147" t="s">
        <v>309</v>
      </c>
      <c r="C133" s="147" t="s">
        <v>309</v>
      </c>
      <c r="D133" s="147" t="s">
        <v>74</v>
      </c>
      <c r="E133" s="161" t="s">
        <v>1220</v>
      </c>
      <c r="F133" s="144" t="s">
        <v>1224</v>
      </c>
      <c r="G133" s="144"/>
      <c r="H133" s="134" t="s">
        <v>309</v>
      </c>
      <c r="I133" s="134" t="s">
        <v>1021</v>
      </c>
      <c r="J133" s="140">
        <v>1.0000000000000001E-5</v>
      </c>
      <c r="K133" s="166">
        <v>2.0666666666666666E-7</v>
      </c>
    </row>
    <row r="134" spans="1:11" ht="24.95" customHeight="1">
      <c r="A134" s="148"/>
      <c r="B134" s="147" t="s">
        <v>310</v>
      </c>
      <c r="C134" s="147" t="s">
        <v>310</v>
      </c>
      <c r="D134" s="147" t="s">
        <v>74</v>
      </c>
      <c r="E134" s="161" t="s">
        <v>1220</v>
      </c>
      <c r="F134" s="144" t="s">
        <v>1224</v>
      </c>
      <c r="G134" s="144" t="s">
        <v>1224</v>
      </c>
      <c r="H134" s="134" t="s">
        <v>310</v>
      </c>
      <c r="I134" s="134" t="s">
        <v>1021</v>
      </c>
      <c r="J134" s="140">
        <v>1.0000000000000001E-5</v>
      </c>
      <c r="K134" s="166">
        <v>1.3966666666666666E-8</v>
      </c>
    </row>
    <row r="135" spans="1:11" ht="24.95" customHeight="1">
      <c r="A135" s="148"/>
      <c r="B135" s="147" t="s">
        <v>311</v>
      </c>
      <c r="C135" s="147" t="s">
        <v>312</v>
      </c>
      <c r="D135" s="147" t="s">
        <v>74</v>
      </c>
      <c r="E135" s="161" t="s">
        <v>1220</v>
      </c>
      <c r="F135" s="144" t="s">
        <v>1224</v>
      </c>
      <c r="G135" s="144"/>
      <c r="H135" s="134" t="s">
        <v>311</v>
      </c>
      <c r="I135" s="134" t="s">
        <v>1021</v>
      </c>
      <c r="J135" s="140">
        <v>1.0000000000000001E-5</v>
      </c>
      <c r="K135" s="166">
        <v>9.8666666666666673E-9</v>
      </c>
    </row>
    <row r="136" spans="1:11" ht="24.95" customHeight="1">
      <c r="A136" s="148"/>
      <c r="B136" s="147" t="s">
        <v>313</v>
      </c>
      <c r="C136" s="147" t="s">
        <v>314</v>
      </c>
      <c r="D136" s="147" t="s">
        <v>74</v>
      </c>
      <c r="E136" s="161" t="s">
        <v>1220</v>
      </c>
      <c r="F136" s="144" t="s">
        <v>1224</v>
      </c>
      <c r="G136" s="144"/>
      <c r="H136" s="134" t="s">
        <v>313</v>
      </c>
      <c r="I136" s="134" t="s">
        <v>1021</v>
      </c>
      <c r="J136" s="140">
        <v>1.0000000000000001E-5</v>
      </c>
      <c r="K136" s="166">
        <v>9.6666666666666672E-9</v>
      </c>
    </row>
    <row r="137" spans="1:11" ht="24.95" customHeight="1">
      <c r="A137" s="148"/>
      <c r="B137" s="147" t="s">
        <v>315</v>
      </c>
      <c r="C137" s="147" t="s">
        <v>316</v>
      </c>
      <c r="D137" s="147" t="s">
        <v>74</v>
      </c>
      <c r="E137" s="161" t="s">
        <v>1220</v>
      </c>
      <c r="F137" s="144" t="s">
        <v>1224</v>
      </c>
      <c r="G137" s="144"/>
      <c r="H137" s="134" t="s">
        <v>315</v>
      </c>
      <c r="I137" s="134" t="s">
        <v>1021</v>
      </c>
      <c r="J137" s="140">
        <v>1.0000000000000001E-5</v>
      </c>
      <c r="K137" s="166">
        <v>1.6775E-7</v>
      </c>
    </row>
    <row r="138" spans="1:11" ht="24.95" customHeight="1">
      <c r="A138" s="148"/>
      <c r="B138" s="147" t="s">
        <v>317</v>
      </c>
      <c r="C138" s="147" t="s">
        <v>318</v>
      </c>
      <c r="D138" s="147" t="s">
        <v>74</v>
      </c>
      <c r="E138" s="161" t="s">
        <v>1220</v>
      </c>
      <c r="F138" s="144" t="s">
        <v>1224</v>
      </c>
      <c r="G138" s="144" t="s">
        <v>1224</v>
      </c>
      <c r="H138" s="134" t="s">
        <v>317</v>
      </c>
      <c r="I138" s="134" t="s">
        <v>1021</v>
      </c>
      <c r="J138" s="140">
        <v>1.0000000000000001E-5</v>
      </c>
      <c r="K138" s="166">
        <v>4.4500000000000001E-9</v>
      </c>
    </row>
    <row r="139" spans="1:11" ht="24.95" customHeight="1">
      <c r="A139" s="148"/>
      <c r="B139" s="147" t="s">
        <v>319</v>
      </c>
      <c r="C139" s="147" t="s">
        <v>320</v>
      </c>
      <c r="D139" s="147" t="s">
        <v>75</v>
      </c>
      <c r="E139" s="161" t="s">
        <v>1220</v>
      </c>
      <c r="F139" s="144" t="s">
        <v>1224</v>
      </c>
      <c r="G139" s="144" t="s">
        <v>1224</v>
      </c>
      <c r="H139" s="134" t="s">
        <v>319</v>
      </c>
      <c r="I139" s="134" t="s">
        <v>1021</v>
      </c>
      <c r="J139" s="140">
        <v>1.0000000000000001E-5</v>
      </c>
      <c r="K139" s="166">
        <v>4.0000000000000002E-9</v>
      </c>
    </row>
    <row r="140" spans="1:11" ht="24.95" customHeight="1">
      <c r="A140" s="148"/>
      <c r="B140" s="147" t="s">
        <v>321</v>
      </c>
      <c r="C140" s="147" t="s">
        <v>320</v>
      </c>
      <c r="D140" s="147" t="s">
        <v>75</v>
      </c>
      <c r="E140" s="161" t="s">
        <v>1220</v>
      </c>
      <c r="F140" s="144" t="s">
        <v>1224</v>
      </c>
      <c r="G140" s="144" t="s">
        <v>1224</v>
      </c>
      <c r="H140" s="134" t="s">
        <v>321</v>
      </c>
      <c r="I140" s="134" t="s">
        <v>1021</v>
      </c>
      <c r="J140" s="140">
        <v>1.0000000000000001E-5</v>
      </c>
      <c r="K140" s="166">
        <v>4.3500000000000001E-9</v>
      </c>
    </row>
    <row r="141" spans="1:11" ht="24.95" customHeight="1">
      <c r="A141" s="148"/>
      <c r="B141" s="147" t="s">
        <v>322</v>
      </c>
      <c r="C141" s="147" t="s">
        <v>323</v>
      </c>
      <c r="D141" s="147" t="s">
        <v>74</v>
      </c>
      <c r="E141" s="161" t="s">
        <v>1220</v>
      </c>
      <c r="F141" s="144" t="s">
        <v>1224</v>
      </c>
      <c r="G141" s="144"/>
      <c r="H141" s="134" t="s">
        <v>322</v>
      </c>
      <c r="I141" s="134" t="s">
        <v>1021</v>
      </c>
      <c r="J141" s="140">
        <v>1.0000000000000001E-5</v>
      </c>
      <c r="K141" s="166">
        <v>3.6666666666666671E-8</v>
      </c>
    </row>
    <row r="142" spans="1:11" ht="24.95" customHeight="1">
      <c r="A142" s="148"/>
      <c r="B142" s="147" t="s">
        <v>324</v>
      </c>
      <c r="C142" s="147" t="s">
        <v>325</v>
      </c>
      <c r="D142" s="147" t="s">
        <v>74</v>
      </c>
      <c r="E142" s="161" t="s">
        <v>1220</v>
      </c>
      <c r="F142" s="144" t="s">
        <v>1224</v>
      </c>
      <c r="G142" s="144"/>
      <c r="H142" s="134" t="s">
        <v>324</v>
      </c>
      <c r="I142" s="134" t="s">
        <v>1010</v>
      </c>
      <c r="J142" s="140">
        <v>1.0000000000000001E-5</v>
      </c>
      <c r="K142" s="166">
        <v>1.0999999999999999E-8</v>
      </c>
    </row>
    <row r="143" spans="1:11" ht="24.95" customHeight="1">
      <c r="A143" s="148"/>
      <c r="B143" s="147" t="s">
        <v>326</v>
      </c>
      <c r="C143" s="147" t="s">
        <v>327</v>
      </c>
      <c r="D143" s="147" t="s">
        <v>74</v>
      </c>
      <c r="E143" s="161" t="s">
        <v>1220</v>
      </c>
      <c r="F143" s="144" t="s">
        <v>1224</v>
      </c>
      <c r="G143" s="144"/>
      <c r="H143" s="134" t="s">
        <v>326</v>
      </c>
      <c r="I143" s="134" t="s">
        <v>1021</v>
      </c>
      <c r="J143" s="140">
        <v>1.0000000000000001E-5</v>
      </c>
      <c r="K143" s="166">
        <v>4.8500000000000004E-8</v>
      </c>
    </row>
    <row r="144" spans="1:11" ht="24.95" customHeight="1">
      <c r="A144" s="148"/>
      <c r="B144" s="147" t="s">
        <v>328</v>
      </c>
      <c r="C144" s="147" t="s">
        <v>329</v>
      </c>
      <c r="D144" s="147" t="s">
        <v>74</v>
      </c>
      <c r="E144" s="161" t="s">
        <v>1220</v>
      </c>
      <c r="F144" s="144" t="s">
        <v>1224</v>
      </c>
      <c r="G144" s="144"/>
      <c r="H144" s="134" t="s">
        <v>328</v>
      </c>
      <c r="I144" s="134" t="s">
        <v>1021</v>
      </c>
      <c r="J144" s="140">
        <v>1.0000000000000001E-5</v>
      </c>
      <c r="K144" s="166">
        <v>1.5733333333333332E-8</v>
      </c>
    </row>
    <row r="145" spans="1:11" ht="24.95" customHeight="1">
      <c r="A145" s="148"/>
      <c r="B145" s="147" t="s">
        <v>330</v>
      </c>
      <c r="C145" s="147" t="s">
        <v>330</v>
      </c>
      <c r="D145" s="147" t="s">
        <v>74</v>
      </c>
      <c r="E145" s="161" t="s">
        <v>1220</v>
      </c>
      <c r="F145" s="144" t="s">
        <v>1224</v>
      </c>
      <c r="G145" s="144"/>
      <c r="H145" s="134" t="s">
        <v>330</v>
      </c>
      <c r="I145" s="134" t="s">
        <v>1021</v>
      </c>
      <c r="J145" s="140">
        <v>1E-4</v>
      </c>
      <c r="K145" s="166">
        <v>1.5E-6</v>
      </c>
    </row>
    <row r="146" spans="1:11" ht="24.95" customHeight="1">
      <c r="A146" s="148"/>
      <c r="B146" s="147" t="s">
        <v>331</v>
      </c>
      <c r="C146" s="147" t="s">
        <v>332</v>
      </c>
      <c r="D146" s="147" t="s">
        <v>74</v>
      </c>
      <c r="E146" s="161" t="s">
        <v>1220</v>
      </c>
      <c r="F146" s="144" t="s">
        <v>1224</v>
      </c>
      <c r="G146" s="144"/>
      <c r="H146" s="134" t="s">
        <v>331</v>
      </c>
      <c r="I146" s="134" t="s">
        <v>1021</v>
      </c>
      <c r="J146" s="140">
        <v>1.0000000000000001E-5</v>
      </c>
      <c r="K146" s="166">
        <v>2.8999999999999998E-7</v>
      </c>
    </row>
    <row r="147" spans="1:11" ht="24.95" customHeight="1">
      <c r="A147" s="148"/>
      <c r="B147" s="147" t="s">
        <v>333</v>
      </c>
      <c r="C147" s="147" t="s">
        <v>333</v>
      </c>
      <c r="D147" s="147" t="s">
        <v>74</v>
      </c>
      <c r="E147" s="161" t="s">
        <v>1220</v>
      </c>
      <c r="F147" s="144" t="s">
        <v>1224</v>
      </c>
      <c r="G147" s="144"/>
      <c r="H147" s="134" t="s">
        <v>333</v>
      </c>
      <c r="I147" s="134" t="s">
        <v>1021</v>
      </c>
      <c r="J147" s="140">
        <v>1E-4</v>
      </c>
      <c r="K147" s="166">
        <v>2.1999999999999999E-5</v>
      </c>
    </row>
    <row r="148" spans="1:11" ht="24.95" customHeight="1">
      <c r="A148" s="148"/>
      <c r="B148" s="147" t="s">
        <v>334</v>
      </c>
      <c r="C148" s="147" t="s">
        <v>335</v>
      </c>
      <c r="D148" s="147" t="s">
        <v>74</v>
      </c>
      <c r="E148" s="161" t="s">
        <v>1220</v>
      </c>
      <c r="F148" s="144" t="s">
        <v>1224</v>
      </c>
      <c r="G148" s="144"/>
      <c r="H148" s="134" t="s">
        <v>334</v>
      </c>
      <c r="I148" s="134" t="s">
        <v>1027</v>
      </c>
      <c r="J148" s="140">
        <v>3.0000000000000001E-5</v>
      </c>
      <c r="K148" s="166">
        <v>6.3999999999999997E-6</v>
      </c>
    </row>
    <row r="149" spans="1:11" ht="24.95" customHeight="1">
      <c r="A149" s="148"/>
      <c r="B149" s="147" t="s">
        <v>92</v>
      </c>
      <c r="C149" s="147" t="s">
        <v>336</v>
      </c>
      <c r="D149" s="147" t="s">
        <v>74</v>
      </c>
      <c r="E149" s="161" t="s">
        <v>1220</v>
      </c>
      <c r="F149" s="144" t="s">
        <v>1224</v>
      </c>
      <c r="G149" s="144" t="s">
        <v>1224</v>
      </c>
      <c r="H149" s="134" t="s">
        <v>92</v>
      </c>
      <c r="I149" s="134" t="s">
        <v>1021</v>
      </c>
      <c r="J149" s="140">
        <v>1E-4</v>
      </c>
      <c r="K149" s="166">
        <v>3.9000000000000002E-7</v>
      </c>
    </row>
    <row r="150" spans="1:11" ht="24.95" customHeight="1">
      <c r="A150" s="148"/>
      <c r="B150" s="147" t="s">
        <v>337</v>
      </c>
      <c r="C150" s="147" t="s">
        <v>338</v>
      </c>
      <c r="D150" s="147" t="s">
        <v>75</v>
      </c>
      <c r="E150" s="161" t="s">
        <v>1220</v>
      </c>
      <c r="F150" s="144" t="s">
        <v>1224</v>
      </c>
      <c r="G150" s="144" t="s">
        <v>1224</v>
      </c>
      <c r="H150" s="134" t="s">
        <v>337</v>
      </c>
      <c r="I150" s="134" t="s">
        <v>1021</v>
      </c>
      <c r="J150" s="140">
        <v>1E-4</v>
      </c>
      <c r="K150" s="166">
        <v>6.9999999999999997E-7</v>
      </c>
    </row>
    <row r="151" spans="1:11" ht="24.95" customHeight="1">
      <c r="A151" s="148"/>
      <c r="B151" s="147" t="s">
        <v>339</v>
      </c>
      <c r="C151" s="147" t="s">
        <v>340</v>
      </c>
      <c r="D151" s="147" t="s">
        <v>75</v>
      </c>
      <c r="E151" s="161" t="s">
        <v>1220</v>
      </c>
      <c r="F151" s="144" t="s">
        <v>1224</v>
      </c>
      <c r="G151" s="144" t="s">
        <v>1224</v>
      </c>
      <c r="H151" s="134" t="s">
        <v>339</v>
      </c>
      <c r="I151" s="134" t="s">
        <v>1021</v>
      </c>
      <c r="J151" s="140">
        <v>1.0000000000000001E-5</v>
      </c>
      <c r="K151" s="166">
        <v>1.1000000000000001E-7</v>
      </c>
    </row>
    <row r="152" spans="1:11" ht="24.95" customHeight="1">
      <c r="A152" s="148"/>
      <c r="B152" s="147" t="s">
        <v>341</v>
      </c>
      <c r="C152" s="147" t="s">
        <v>342</v>
      </c>
      <c r="D152" s="147" t="s">
        <v>75</v>
      </c>
      <c r="E152" s="161" t="s">
        <v>1220</v>
      </c>
      <c r="F152" s="144" t="s">
        <v>1224</v>
      </c>
      <c r="G152" s="144"/>
      <c r="H152" s="134" t="s">
        <v>341</v>
      </c>
      <c r="I152" s="134" t="s">
        <v>1021</v>
      </c>
      <c r="J152" s="140">
        <v>1.0000000000000001E-5</v>
      </c>
      <c r="K152" s="166">
        <v>2.9999999999999999E-7</v>
      </c>
    </row>
    <row r="153" spans="1:11" ht="35.25" customHeight="1">
      <c r="A153" s="148"/>
      <c r="B153" s="147" t="s">
        <v>343</v>
      </c>
      <c r="C153" s="147" t="s">
        <v>344</v>
      </c>
      <c r="D153" s="147" t="s">
        <v>75</v>
      </c>
      <c r="E153" s="161" t="s">
        <v>1220</v>
      </c>
      <c r="F153" s="144" t="s">
        <v>1224</v>
      </c>
      <c r="G153" s="144"/>
      <c r="H153" s="134" t="s">
        <v>345</v>
      </c>
      <c r="I153" s="134" t="s">
        <v>1021</v>
      </c>
      <c r="J153" s="140">
        <v>1.0000000000000001E-5</v>
      </c>
      <c r="K153" s="166">
        <v>1.4000000000000001E-7</v>
      </c>
    </row>
    <row r="154" spans="1:11" ht="24.95" customHeight="1">
      <c r="A154" s="148"/>
      <c r="B154" s="147" t="s">
        <v>345</v>
      </c>
      <c r="C154" s="147" t="s">
        <v>346</v>
      </c>
      <c r="D154" s="147" t="s">
        <v>75</v>
      </c>
      <c r="E154" s="161" t="s">
        <v>1220</v>
      </c>
      <c r="F154" s="144" t="s">
        <v>1224</v>
      </c>
      <c r="G154" s="144" t="s">
        <v>1224</v>
      </c>
      <c r="H154" s="134" t="s">
        <v>347</v>
      </c>
      <c r="I154" s="134" t="s">
        <v>1021</v>
      </c>
      <c r="J154" s="140">
        <v>1.0000000000000001E-5</v>
      </c>
      <c r="K154" s="166">
        <v>1E-8</v>
      </c>
    </row>
    <row r="155" spans="1:11" ht="24.95" customHeight="1">
      <c r="A155" s="148"/>
      <c r="B155" s="147" t="s">
        <v>347</v>
      </c>
      <c r="C155" s="147" t="s">
        <v>348</v>
      </c>
      <c r="D155" s="147" t="s">
        <v>75</v>
      </c>
      <c r="E155" s="161" t="s">
        <v>1220</v>
      </c>
      <c r="F155" s="144" t="s">
        <v>1224</v>
      </c>
      <c r="G155" s="144" t="s">
        <v>1224</v>
      </c>
      <c r="H155" s="134" t="s">
        <v>1028</v>
      </c>
      <c r="I155" s="134" t="s">
        <v>1021</v>
      </c>
      <c r="J155" s="140">
        <v>1.0000000000000001E-5</v>
      </c>
      <c r="K155" s="166">
        <v>4.1000000000000003E-9</v>
      </c>
    </row>
    <row r="156" spans="1:11" ht="24.95" customHeight="1">
      <c r="A156" s="148"/>
      <c r="B156" s="147" t="s">
        <v>349</v>
      </c>
      <c r="C156" s="147" t="s">
        <v>350</v>
      </c>
      <c r="D156" s="147" t="s">
        <v>75</v>
      </c>
      <c r="E156" s="161" t="s">
        <v>1220</v>
      </c>
      <c r="F156" s="144" t="s">
        <v>1224</v>
      </c>
      <c r="G156" s="144" t="s">
        <v>1224</v>
      </c>
      <c r="H156" s="134" t="s">
        <v>349</v>
      </c>
      <c r="I156" s="134" t="s">
        <v>1021</v>
      </c>
      <c r="J156" s="140">
        <v>1.0000000000000001E-5</v>
      </c>
      <c r="K156" s="166">
        <v>2.7000000000000001E-7</v>
      </c>
    </row>
    <row r="157" spans="1:11" ht="24.95" customHeight="1">
      <c r="A157" s="148"/>
      <c r="B157" s="147" t="s">
        <v>351</v>
      </c>
      <c r="C157" s="147" t="s">
        <v>352</v>
      </c>
      <c r="D157" s="147" t="s">
        <v>75</v>
      </c>
      <c r="E157" s="161" t="s">
        <v>1220</v>
      </c>
      <c r="F157" s="144" t="s">
        <v>1224</v>
      </c>
      <c r="G157" s="144"/>
      <c r="H157" s="134" t="s">
        <v>351</v>
      </c>
      <c r="I157" s="134" t="s">
        <v>1021</v>
      </c>
      <c r="J157" s="140">
        <v>1E-4</v>
      </c>
      <c r="K157" s="166">
        <v>5.2E-7</v>
      </c>
    </row>
    <row r="158" spans="1:11" ht="24.95" customHeight="1">
      <c r="A158" s="148"/>
      <c r="B158" s="147" t="s">
        <v>353</v>
      </c>
      <c r="C158" s="147" t="s">
        <v>354</v>
      </c>
      <c r="D158" s="147" t="s">
        <v>75</v>
      </c>
      <c r="E158" s="161" t="s">
        <v>1220</v>
      </c>
      <c r="F158" s="144" t="s">
        <v>1224</v>
      </c>
      <c r="G158" s="144" t="s">
        <v>1224</v>
      </c>
      <c r="H158" s="134" t="s">
        <v>353</v>
      </c>
      <c r="I158" s="134" t="s">
        <v>1021</v>
      </c>
      <c r="J158" s="140">
        <v>1E-4</v>
      </c>
      <c r="K158" s="166">
        <v>6.0999999999999998E-7</v>
      </c>
    </row>
    <row r="159" spans="1:11" ht="24.95" customHeight="1">
      <c r="A159" s="148"/>
      <c r="B159" s="147" t="s">
        <v>355</v>
      </c>
      <c r="C159" s="147" t="s">
        <v>356</v>
      </c>
      <c r="D159" s="147" t="s">
        <v>75</v>
      </c>
      <c r="E159" s="161" t="s">
        <v>1220</v>
      </c>
      <c r="F159" s="144" t="s">
        <v>1224</v>
      </c>
      <c r="G159" s="144" t="s">
        <v>1224</v>
      </c>
      <c r="H159" s="134" t="s">
        <v>355</v>
      </c>
      <c r="I159" s="134" t="s">
        <v>1021</v>
      </c>
      <c r="J159" s="140">
        <v>1E-4</v>
      </c>
      <c r="K159" s="166">
        <v>6.0999999999999998E-7</v>
      </c>
    </row>
    <row r="160" spans="1:11" ht="24.95" customHeight="1">
      <c r="A160" s="148"/>
      <c r="B160" s="147" t="s">
        <v>357</v>
      </c>
      <c r="C160" s="147" t="s">
        <v>358</v>
      </c>
      <c r="D160" s="147" t="s">
        <v>75</v>
      </c>
      <c r="E160" s="161" t="s">
        <v>1220</v>
      </c>
      <c r="F160" s="144" t="s">
        <v>1224</v>
      </c>
      <c r="G160" s="144"/>
      <c r="H160" s="134" t="s">
        <v>357</v>
      </c>
      <c r="I160" s="134" t="s">
        <v>1021</v>
      </c>
      <c r="J160" s="140">
        <v>1E-4</v>
      </c>
      <c r="K160" s="166">
        <v>1.1999999999999999E-6</v>
      </c>
    </row>
    <row r="161" spans="1:11" ht="24.95" customHeight="1">
      <c r="A161" s="148"/>
      <c r="B161" s="147" t="s">
        <v>359</v>
      </c>
      <c r="C161" s="147" t="s">
        <v>360</v>
      </c>
      <c r="D161" s="147" t="s">
        <v>75</v>
      </c>
      <c r="E161" s="161" t="s">
        <v>1220</v>
      </c>
      <c r="F161" s="144" t="s">
        <v>1224</v>
      </c>
      <c r="G161" s="144" t="s">
        <v>1224</v>
      </c>
      <c r="H161" s="134" t="s">
        <v>359</v>
      </c>
      <c r="I161" s="134" t="s">
        <v>1021</v>
      </c>
      <c r="J161" s="140">
        <v>1E-4</v>
      </c>
      <c r="K161" s="166">
        <v>9.3999999999999998E-6</v>
      </c>
    </row>
    <row r="162" spans="1:11" ht="24.95" customHeight="1">
      <c r="A162" s="148"/>
      <c r="B162" s="147" t="s">
        <v>361</v>
      </c>
      <c r="C162" s="147" t="s">
        <v>362</v>
      </c>
      <c r="D162" s="147" t="s">
        <v>75</v>
      </c>
      <c r="E162" s="161" t="s">
        <v>1220</v>
      </c>
      <c r="F162" s="144" t="s">
        <v>1224</v>
      </c>
      <c r="G162" s="144" t="s">
        <v>1224</v>
      </c>
      <c r="H162" s="134" t="s">
        <v>361</v>
      </c>
      <c r="I162" s="134" t="s">
        <v>1021</v>
      </c>
      <c r="J162" s="140">
        <v>1.0000000000000001E-5</v>
      </c>
      <c r="K162" s="166">
        <v>2.1E-7</v>
      </c>
    </row>
    <row r="163" spans="1:11" ht="24.95" customHeight="1">
      <c r="A163" s="148"/>
      <c r="B163" s="147" t="s">
        <v>363</v>
      </c>
      <c r="C163" s="147" t="s">
        <v>364</v>
      </c>
      <c r="D163" s="147" t="s">
        <v>75</v>
      </c>
      <c r="E163" s="161" t="s">
        <v>1220</v>
      </c>
      <c r="F163" s="144" t="s">
        <v>1224</v>
      </c>
      <c r="G163" s="144" t="s">
        <v>1224</v>
      </c>
      <c r="H163" s="134" t="s">
        <v>363</v>
      </c>
      <c r="I163" s="134" t="s">
        <v>1021</v>
      </c>
      <c r="J163" s="140">
        <v>1E-4</v>
      </c>
      <c r="K163" s="166">
        <v>3.3999999999999997E-7</v>
      </c>
    </row>
    <row r="164" spans="1:11" ht="24.95" customHeight="1">
      <c r="A164" s="148"/>
      <c r="B164" s="147" t="s">
        <v>365</v>
      </c>
      <c r="C164" s="147" t="s">
        <v>366</v>
      </c>
      <c r="D164" s="147" t="s">
        <v>75</v>
      </c>
      <c r="E164" s="161" t="s">
        <v>1220</v>
      </c>
      <c r="F164" s="144" t="s">
        <v>1224</v>
      </c>
      <c r="G164" s="144" t="s">
        <v>1224</v>
      </c>
      <c r="H164" s="134" t="s">
        <v>365</v>
      </c>
      <c r="I164" s="134" t="s">
        <v>1021</v>
      </c>
      <c r="J164" s="140">
        <v>1.0000000000000001E-5</v>
      </c>
      <c r="K164" s="166">
        <v>1.7666666666666669E-8</v>
      </c>
    </row>
    <row r="165" spans="1:11" ht="24.95" customHeight="1">
      <c r="A165" s="148"/>
      <c r="B165" s="147" t="s">
        <v>367</v>
      </c>
      <c r="C165" s="147" t="s">
        <v>368</v>
      </c>
      <c r="D165" s="147" t="s">
        <v>75</v>
      </c>
      <c r="E165" s="161" t="s">
        <v>1220</v>
      </c>
      <c r="F165" s="144" t="s">
        <v>1224</v>
      </c>
      <c r="G165" s="144" t="s">
        <v>1224</v>
      </c>
      <c r="H165" s="134" t="s">
        <v>367</v>
      </c>
      <c r="I165" s="134" t="s">
        <v>1021</v>
      </c>
      <c r="J165" s="140">
        <v>1.0000000000000001E-5</v>
      </c>
      <c r="K165" s="166">
        <v>2.0000000000000001E-9</v>
      </c>
    </row>
    <row r="166" spans="1:11" ht="24.95" customHeight="1">
      <c r="A166" s="148"/>
      <c r="B166" s="147" t="s">
        <v>369</v>
      </c>
      <c r="C166" s="147" t="s">
        <v>370</v>
      </c>
      <c r="D166" s="147" t="s">
        <v>75</v>
      </c>
      <c r="E166" s="161" t="s">
        <v>1220</v>
      </c>
      <c r="F166" s="144" t="s">
        <v>1224</v>
      </c>
      <c r="G166" s="144" t="s">
        <v>1224</v>
      </c>
      <c r="H166" s="134" t="s">
        <v>369</v>
      </c>
      <c r="I166" s="134" t="s">
        <v>1021</v>
      </c>
      <c r="J166" s="140">
        <v>1.0000000000000001E-5</v>
      </c>
      <c r="K166" s="166">
        <v>8.166666666666667E-9</v>
      </c>
    </row>
    <row r="167" spans="1:11" ht="24.95" customHeight="1">
      <c r="A167" s="148"/>
      <c r="B167" s="147" t="s">
        <v>371</v>
      </c>
      <c r="C167" s="147" t="s">
        <v>372</v>
      </c>
      <c r="D167" s="147" t="s">
        <v>74</v>
      </c>
      <c r="E167" s="161" t="s">
        <v>1220</v>
      </c>
      <c r="F167" s="144" t="s">
        <v>1224</v>
      </c>
      <c r="G167" s="144"/>
      <c r="H167" s="134" t="s">
        <v>371</v>
      </c>
      <c r="I167" s="134" t="s">
        <v>1021</v>
      </c>
      <c r="J167" s="140">
        <v>1.0000000000000001E-5</v>
      </c>
      <c r="K167" s="166">
        <v>2.0333333333333335E-7</v>
      </c>
    </row>
    <row r="168" spans="1:11" ht="24.95" customHeight="1">
      <c r="A168" s="148"/>
      <c r="B168" s="147" t="s">
        <v>373</v>
      </c>
      <c r="C168" s="147" t="s">
        <v>374</v>
      </c>
      <c r="D168" s="147" t="s">
        <v>74</v>
      </c>
      <c r="E168" s="161" t="s">
        <v>1220</v>
      </c>
      <c r="F168" s="144" t="s">
        <v>1224</v>
      </c>
      <c r="G168" s="144"/>
      <c r="H168" s="134" t="s">
        <v>373</v>
      </c>
      <c r="I168" s="134" t="s">
        <v>1022</v>
      </c>
      <c r="J168" s="140">
        <v>1E-4</v>
      </c>
      <c r="K168" s="166">
        <v>3.0000000000000001E-6</v>
      </c>
    </row>
    <row r="169" spans="1:11" ht="24.95" customHeight="1">
      <c r="A169" s="148"/>
      <c r="B169" s="147" t="s">
        <v>375</v>
      </c>
      <c r="C169" s="147" t="s">
        <v>376</v>
      </c>
      <c r="D169" s="147" t="s">
        <v>74</v>
      </c>
      <c r="E169" s="161" t="s">
        <v>1220</v>
      </c>
      <c r="F169" s="144" t="s">
        <v>1224</v>
      </c>
      <c r="G169" s="144" t="s">
        <v>1224</v>
      </c>
      <c r="H169" s="134" t="s">
        <v>375</v>
      </c>
      <c r="I169" s="134" t="s">
        <v>1021</v>
      </c>
      <c r="J169" s="140">
        <v>1.0000000000000001E-5</v>
      </c>
      <c r="K169" s="166">
        <v>1.6E-7</v>
      </c>
    </row>
    <row r="170" spans="1:11" ht="24.95" customHeight="1">
      <c r="A170" s="148"/>
      <c r="B170" s="147" t="s">
        <v>377</v>
      </c>
      <c r="C170" s="147" t="s">
        <v>91</v>
      </c>
      <c r="D170" s="147" t="s">
        <v>75</v>
      </c>
      <c r="E170" s="161" t="s">
        <v>1220</v>
      </c>
      <c r="F170" s="144" t="s">
        <v>1224</v>
      </c>
      <c r="G170" s="144" t="s">
        <v>1224</v>
      </c>
      <c r="H170" s="134" t="s">
        <v>377</v>
      </c>
      <c r="I170" s="134" t="s">
        <v>1021</v>
      </c>
      <c r="J170" s="140">
        <v>1.0000000000000001E-5</v>
      </c>
      <c r="K170" s="166">
        <v>1.7999999999999999E-8</v>
      </c>
    </row>
    <row r="171" spans="1:11" ht="24.95" customHeight="1">
      <c r="A171" s="148"/>
      <c r="B171" s="147" t="s">
        <v>378</v>
      </c>
      <c r="C171" s="147" t="s">
        <v>91</v>
      </c>
      <c r="D171" s="147" t="s">
        <v>75</v>
      </c>
      <c r="E171" s="161" t="s">
        <v>1220</v>
      </c>
      <c r="F171" s="144" t="s">
        <v>1224</v>
      </c>
      <c r="G171" s="144" t="s">
        <v>1224</v>
      </c>
      <c r="H171" s="134" t="s">
        <v>378</v>
      </c>
      <c r="I171" s="134" t="s">
        <v>1021</v>
      </c>
      <c r="J171" s="140">
        <v>1.0000000000000001E-5</v>
      </c>
      <c r="K171" s="166">
        <v>1.6000000000000001E-8</v>
      </c>
    </row>
    <row r="172" spans="1:11" ht="24.95" customHeight="1">
      <c r="A172" s="148"/>
      <c r="B172" s="147" t="s">
        <v>379</v>
      </c>
      <c r="C172" s="147" t="s">
        <v>380</v>
      </c>
      <c r="D172" s="147" t="s">
        <v>74</v>
      </c>
      <c r="E172" s="161" t="s">
        <v>1220</v>
      </c>
      <c r="F172" s="144" t="s">
        <v>1224</v>
      </c>
      <c r="G172" s="144" t="s">
        <v>1224</v>
      </c>
      <c r="H172" s="134" t="s">
        <v>379</v>
      </c>
      <c r="I172" s="134" t="s">
        <v>1021</v>
      </c>
      <c r="J172" s="140">
        <v>1.0000000000000001E-5</v>
      </c>
      <c r="K172" s="166">
        <v>2.7666666666666668E-7</v>
      </c>
    </row>
    <row r="173" spans="1:11" ht="24.95" customHeight="1">
      <c r="A173" s="148"/>
      <c r="B173" s="147" t="s">
        <v>381</v>
      </c>
      <c r="C173" s="147" t="s">
        <v>382</v>
      </c>
      <c r="D173" s="147" t="s">
        <v>74</v>
      </c>
      <c r="E173" s="161" t="s">
        <v>1220</v>
      </c>
      <c r="F173" s="144" t="s">
        <v>1224</v>
      </c>
      <c r="G173" s="144" t="s">
        <v>1224</v>
      </c>
      <c r="H173" s="134" t="s">
        <v>381</v>
      </c>
      <c r="I173" s="134" t="s">
        <v>1021</v>
      </c>
      <c r="J173" s="140">
        <v>1E-4</v>
      </c>
      <c r="K173" s="166">
        <v>1.1333333333333334E-6</v>
      </c>
    </row>
    <row r="174" spans="1:11" ht="24.95" customHeight="1">
      <c r="A174" s="148"/>
      <c r="B174" s="147" t="s">
        <v>383</v>
      </c>
      <c r="C174" s="147" t="s">
        <v>384</v>
      </c>
      <c r="D174" s="147" t="s">
        <v>74</v>
      </c>
      <c r="E174" s="161" t="s">
        <v>1220</v>
      </c>
      <c r="F174" s="144" t="s">
        <v>1224</v>
      </c>
      <c r="G174" s="144" t="s">
        <v>1224</v>
      </c>
      <c r="H174" s="134" t="s">
        <v>383</v>
      </c>
      <c r="I174" s="134" t="s">
        <v>1021</v>
      </c>
      <c r="J174" s="140">
        <v>1.0000000000000001E-5</v>
      </c>
      <c r="K174" s="166">
        <v>8.7000000000000011E-8</v>
      </c>
    </row>
    <row r="175" spans="1:11" ht="24.95" customHeight="1">
      <c r="A175" s="148"/>
      <c r="B175" s="147" t="s">
        <v>385</v>
      </c>
      <c r="C175" s="147" t="s">
        <v>386</v>
      </c>
      <c r="D175" s="147" t="s">
        <v>74</v>
      </c>
      <c r="E175" s="161" t="s">
        <v>1220</v>
      </c>
      <c r="F175" s="144" t="s">
        <v>1224</v>
      </c>
      <c r="G175" s="144"/>
      <c r="H175" s="134" t="s">
        <v>385</v>
      </c>
      <c r="I175" s="134" t="s">
        <v>1021</v>
      </c>
      <c r="J175" s="140">
        <v>1.0000000000000001E-5</v>
      </c>
      <c r="K175" s="166">
        <v>1.49E-7</v>
      </c>
    </row>
    <row r="176" spans="1:11" ht="24.95" customHeight="1">
      <c r="A176" s="148"/>
      <c r="B176" s="147" t="s">
        <v>387</v>
      </c>
      <c r="C176" s="147" t="s">
        <v>388</v>
      </c>
      <c r="D176" s="147" t="s">
        <v>74</v>
      </c>
      <c r="E176" s="161" t="s">
        <v>1220</v>
      </c>
      <c r="F176" s="144" t="s">
        <v>1224</v>
      </c>
      <c r="G176" s="144"/>
      <c r="H176" s="134" t="s">
        <v>387</v>
      </c>
      <c r="I176" s="134" t="s">
        <v>1021</v>
      </c>
      <c r="J176" s="140">
        <v>1.0000000000000001E-5</v>
      </c>
      <c r="K176" s="166">
        <v>6.7000000000000004E-8</v>
      </c>
    </row>
    <row r="177" spans="1:11" ht="24.95" customHeight="1">
      <c r="A177" s="148"/>
      <c r="B177" s="147" t="s">
        <v>389</v>
      </c>
      <c r="C177" s="147" t="s">
        <v>390</v>
      </c>
      <c r="D177" s="147" t="s">
        <v>74</v>
      </c>
      <c r="E177" s="161" t="s">
        <v>1220</v>
      </c>
      <c r="F177" s="144" t="s">
        <v>1224</v>
      </c>
      <c r="G177" s="144"/>
      <c r="H177" s="134" t="s">
        <v>389</v>
      </c>
      <c r="I177" s="134" t="s">
        <v>1021</v>
      </c>
      <c r="J177" s="140">
        <v>1.0000000000000001E-5</v>
      </c>
      <c r="K177" s="166">
        <v>2.6E-7</v>
      </c>
    </row>
    <row r="178" spans="1:11" ht="24.95" customHeight="1">
      <c r="A178" s="148"/>
      <c r="B178" s="147" t="s">
        <v>391</v>
      </c>
      <c r="C178" s="147" t="s">
        <v>392</v>
      </c>
      <c r="D178" s="147" t="s">
        <v>74</v>
      </c>
      <c r="E178" s="161" t="s">
        <v>1220</v>
      </c>
      <c r="F178" s="144" t="s">
        <v>1224</v>
      </c>
      <c r="G178" s="144"/>
      <c r="H178" s="134" t="s">
        <v>391</v>
      </c>
      <c r="I178" s="134" t="s">
        <v>1021</v>
      </c>
      <c r="J178" s="140">
        <v>1E-4</v>
      </c>
      <c r="K178" s="166">
        <v>5.2666666666666667E-7</v>
      </c>
    </row>
    <row r="179" spans="1:11" ht="24.95" customHeight="1">
      <c r="A179" s="148"/>
      <c r="B179" s="147" t="s">
        <v>393</v>
      </c>
      <c r="C179" s="147" t="s">
        <v>394</v>
      </c>
      <c r="D179" s="147" t="s">
        <v>74</v>
      </c>
      <c r="E179" s="161" t="s">
        <v>1220</v>
      </c>
      <c r="F179" s="144" t="s">
        <v>1224</v>
      </c>
      <c r="G179" s="144"/>
      <c r="H179" s="134" t="s">
        <v>393</v>
      </c>
      <c r="I179" s="134" t="s">
        <v>1021</v>
      </c>
      <c r="J179" s="140">
        <v>1E-4</v>
      </c>
      <c r="K179" s="166">
        <v>1.3666666666666666E-6</v>
      </c>
    </row>
    <row r="180" spans="1:11" ht="24.95" customHeight="1">
      <c r="A180" s="148"/>
      <c r="B180" s="147" t="s">
        <v>395</v>
      </c>
      <c r="C180" s="147" t="s">
        <v>396</v>
      </c>
      <c r="D180" s="147" t="s">
        <v>74</v>
      </c>
      <c r="E180" s="161" t="s">
        <v>1220</v>
      </c>
      <c r="F180" s="144" t="s">
        <v>1224</v>
      </c>
      <c r="G180" s="144" t="s">
        <v>1224</v>
      </c>
      <c r="H180" s="134" t="s">
        <v>395</v>
      </c>
      <c r="I180" s="134" t="s">
        <v>1021</v>
      </c>
      <c r="J180" s="140">
        <v>1E-4</v>
      </c>
      <c r="K180" s="166">
        <v>8.8333333333333338E-7</v>
      </c>
    </row>
    <row r="181" spans="1:11" ht="24.95" customHeight="1">
      <c r="A181" s="148"/>
      <c r="B181" s="147" t="s">
        <v>397</v>
      </c>
      <c r="C181" s="147" t="s">
        <v>398</v>
      </c>
      <c r="D181" s="147" t="s">
        <v>74</v>
      </c>
      <c r="E181" s="161" t="s">
        <v>1220</v>
      </c>
      <c r="F181" s="144" t="s">
        <v>1224</v>
      </c>
      <c r="G181" s="144" t="s">
        <v>1224</v>
      </c>
      <c r="H181" s="134" t="s">
        <v>397</v>
      </c>
      <c r="I181" s="134" t="s">
        <v>1021</v>
      </c>
      <c r="J181" s="140">
        <v>1.0000000000000001E-5</v>
      </c>
      <c r="K181" s="166">
        <v>1.1000000000000001E-7</v>
      </c>
    </row>
    <row r="182" spans="1:11" ht="24.95" customHeight="1">
      <c r="A182" s="148"/>
      <c r="B182" s="147" t="s">
        <v>399</v>
      </c>
      <c r="C182" s="147" t="s">
        <v>400</v>
      </c>
      <c r="D182" s="147" t="s">
        <v>74</v>
      </c>
      <c r="E182" s="161" t="s">
        <v>1220</v>
      </c>
      <c r="F182" s="144" t="s">
        <v>1224</v>
      </c>
      <c r="G182" s="144" t="s">
        <v>1224</v>
      </c>
      <c r="H182" s="134" t="s">
        <v>399</v>
      </c>
      <c r="I182" s="134" t="s">
        <v>1021</v>
      </c>
      <c r="J182" s="140">
        <v>1E-4</v>
      </c>
      <c r="K182" s="166">
        <v>9.3999999999999998E-6</v>
      </c>
    </row>
    <row r="183" spans="1:11" ht="24.95" customHeight="1">
      <c r="A183" s="148"/>
      <c r="B183" s="147" t="s">
        <v>401</v>
      </c>
      <c r="C183" s="147" t="s">
        <v>402</v>
      </c>
      <c r="D183" s="147" t="s">
        <v>74</v>
      </c>
      <c r="E183" s="161" t="s">
        <v>1220</v>
      </c>
      <c r="F183" s="144" t="s">
        <v>1224</v>
      </c>
      <c r="G183" s="144" t="s">
        <v>1224</v>
      </c>
      <c r="H183" s="134" t="s">
        <v>401</v>
      </c>
      <c r="I183" s="134" t="s">
        <v>1021</v>
      </c>
      <c r="J183" s="140">
        <v>1E-4</v>
      </c>
      <c r="K183" s="166">
        <v>2.4666666666666666E-6</v>
      </c>
    </row>
    <row r="184" spans="1:11" ht="24.95" customHeight="1">
      <c r="A184" s="148"/>
      <c r="B184" s="147" t="s">
        <v>403</v>
      </c>
      <c r="C184" s="147" t="s">
        <v>404</v>
      </c>
      <c r="D184" s="147" t="s">
        <v>74</v>
      </c>
      <c r="E184" s="161" t="s">
        <v>1220</v>
      </c>
      <c r="F184" s="144" t="s">
        <v>1224</v>
      </c>
      <c r="G184" s="144"/>
      <c r="H184" s="134" t="s">
        <v>403</v>
      </c>
      <c r="I184" s="134" t="s">
        <v>1021</v>
      </c>
      <c r="J184" s="140">
        <v>1E-4</v>
      </c>
      <c r="K184" s="166">
        <v>4.4999999999999998E-7</v>
      </c>
    </row>
    <row r="185" spans="1:11" ht="24.95" customHeight="1">
      <c r="A185" s="148"/>
      <c r="B185" s="147" t="s">
        <v>405</v>
      </c>
      <c r="C185" s="147" t="s">
        <v>406</v>
      </c>
      <c r="D185" s="147" t="s">
        <v>75</v>
      </c>
      <c r="E185" s="161" t="s">
        <v>1220</v>
      </c>
      <c r="F185" s="144" t="s">
        <v>1224</v>
      </c>
      <c r="G185" s="144"/>
      <c r="H185" s="134" t="s">
        <v>405</v>
      </c>
      <c r="I185" s="134" t="s">
        <v>1021</v>
      </c>
      <c r="J185" s="140">
        <v>1E-4</v>
      </c>
      <c r="K185" s="166">
        <v>8.2500000000000004E-7</v>
      </c>
    </row>
    <row r="186" spans="1:11" ht="24.95" customHeight="1">
      <c r="A186" s="148"/>
      <c r="B186" s="147" t="s">
        <v>407</v>
      </c>
      <c r="C186" s="147" t="s">
        <v>407</v>
      </c>
      <c r="D186" s="147" t="s">
        <v>74</v>
      </c>
      <c r="E186" s="161" t="s">
        <v>1220</v>
      </c>
      <c r="F186" s="144" t="s">
        <v>1224</v>
      </c>
      <c r="G186" s="144" t="s">
        <v>1224</v>
      </c>
      <c r="H186" s="134" t="s">
        <v>407</v>
      </c>
      <c r="I186" s="134" t="s">
        <v>1021</v>
      </c>
      <c r="J186" s="140">
        <v>1E-4</v>
      </c>
      <c r="K186" s="166">
        <v>3.6666666666666667E-7</v>
      </c>
    </row>
    <row r="187" spans="1:11" ht="24.95" customHeight="1">
      <c r="A187" s="148"/>
      <c r="B187" s="147" t="s">
        <v>408</v>
      </c>
      <c r="C187" s="147" t="s">
        <v>409</v>
      </c>
      <c r="D187" s="147" t="s">
        <v>74</v>
      </c>
      <c r="E187" s="161" t="s">
        <v>1220</v>
      </c>
      <c r="F187" s="144" t="s">
        <v>1224</v>
      </c>
      <c r="G187" s="144"/>
      <c r="H187" s="134" t="s">
        <v>408</v>
      </c>
      <c r="I187" s="134" t="s">
        <v>1021</v>
      </c>
      <c r="J187" s="140">
        <v>1E-4</v>
      </c>
      <c r="K187" s="166">
        <v>2.6000000000000001E-6</v>
      </c>
    </row>
    <row r="188" spans="1:11" ht="24.95" customHeight="1">
      <c r="A188" s="148"/>
      <c r="B188" s="147" t="s">
        <v>410</v>
      </c>
      <c r="C188" s="147" t="s">
        <v>411</v>
      </c>
      <c r="D188" s="147" t="s">
        <v>74</v>
      </c>
      <c r="E188" s="161" t="s">
        <v>1220</v>
      </c>
      <c r="F188" s="144" t="s">
        <v>1224</v>
      </c>
      <c r="G188" s="144" t="s">
        <v>1224</v>
      </c>
      <c r="H188" s="134" t="s">
        <v>410</v>
      </c>
      <c r="I188" s="134" t="s">
        <v>1021</v>
      </c>
      <c r="J188" s="140">
        <v>1E-4</v>
      </c>
      <c r="K188" s="166">
        <v>2.1000000000000002E-6</v>
      </c>
    </row>
    <row r="189" spans="1:11" ht="24.95" customHeight="1">
      <c r="A189" s="148"/>
      <c r="B189" s="147" t="s">
        <v>412</v>
      </c>
      <c r="C189" s="147" t="s">
        <v>413</v>
      </c>
      <c r="D189" s="147" t="s">
        <v>74</v>
      </c>
      <c r="E189" s="161" t="s">
        <v>1220</v>
      </c>
      <c r="F189" s="144" t="s">
        <v>1224</v>
      </c>
      <c r="G189" s="144"/>
      <c r="H189" s="134" t="s">
        <v>412</v>
      </c>
      <c r="I189" s="134" t="s">
        <v>1021</v>
      </c>
      <c r="J189" s="140">
        <v>1.0000000000000001E-5</v>
      </c>
      <c r="K189" s="166">
        <v>4.9999999999999998E-8</v>
      </c>
    </row>
    <row r="190" spans="1:11" ht="24.95" customHeight="1">
      <c r="A190" s="148"/>
      <c r="B190" s="147" t="s">
        <v>414</v>
      </c>
      <c r="C190" s="147" t="s">
        <v>415</v>
      </c>
      <c r="D190" s="147" t="s">
        <v>74</v>
      </c>
      <c r="E190" s="161" t="s">
        <v>1220</v>
      </c>
      <c r="F190" s="144" t="s">
        <v>1224</v>
      </c>
      <c r="G190" s="144"/>
      <c r="H190" s="134" t="s">
        <v>414</v>
      </c>
      <c r="I190" s="134" t="s">
        <v>1021</v>
      </c>
      <c r="J190" s="140">
        <v>1.0000000000000001E-5</v>
      </c>
      <c r="K190" s="166">
        <v>2E-8</v>
      </c>
    </row>
    <row r="191" spans="1:11" ht="24.95" customHeight="1">
      <c r="A191" s="148"/>
      <c r="B191" s="147" t="s">
        <v>416</v>
      </c>
      <c r="C191" s="147" t="s">
        <v>417</v>
      </c>
      <c r="D191" s="147" t="s">
        <v>74</v>
      </c>
      <c r="E191" s="161" t="s">
        <v>1220</v>
      </c>
      <c r="F191" s="144" t="s">
        <v>1224</v>
      </c>
      <c r="G191" s="144" t="s">
        <v>1224</v>
      </c>
      <c r="H191" s="134" t="s">
        <v>416</v>
      </c>
      <c r="I191" s="134" t="s">
        <v>1021</v>
      </c>
      <c r="J191" s="140">
        <v>1.0000000000000001E-5</v>
      </c>
      <c r="K191" s="166">
        <v>2.2333333333333298E-8</v>
      </c>
    </row>
    <row r="192" spans="1:11" ht="24.95" customHeight="1">
      <c r="A192" s="148"/>
      <c r="B192" s="147" t="s">
        <v>418</v>
      </c>
      <c r="C192" s="147" t="s">
        <v>419</v>
      </c>
      <c r="D192" s="147" t="s">
        <v>929</v>
      </c>
      <c r="E192" s="161" t="s">
        <v>1220</v>
      </c>
      <c r="F192" s="144" t="s">
        <v>1224</v>
      </c>
      <c r="G192" s="144" t="s">
        <v>1224</v>
      </c>
      <c r="H192" s="134" t="s">
        <v>418</v>
      </c>
      <c r="I192" s="134" t="s">
        <v>1021</v>
      </c>
      <c r="J192" s="140">
        <v>1.0000000000000001E-5</v>
      </c>
      <c r="K192" s="166">
        <v>4.6000000000000002E-8</v>
      </c>
    </row>
    <row r="193" spans="1:11" ht="24.95" customHeight="1">
      <c r="A193" s="148"/>
      <c r="B193" s="147" t="s">
        <v>420</v>
      </c>
      <c r="C193" s="147" t="s">
        <v>421</v>
      </c>
      <c r="D193" s="147" t="s">
        <v>74</v>
      </c>
      <c r="E193" s="161" t="s">
        <v>1220</v>
      </c>
      <c r="F193" s="144" t="s">
        <v>1224</v>
      </c>
      <c r="G193" s="144" t="s">
        <v>1224</v>
      </c>
      <c r="H193" s="134" t="s">
        <v>420</v>
      </c>
      <c r="I193" s="134" t="s">
        <v>1021</v>
      </c>
      <c r="J193" s="140">
        <v>1.0000000000000001E-5</v>
      </c>
      <c r="K193" s="166">
        <v>7.2333333333333344E-9</v>
      </c>
    </row>
    <row r="194" spans="1:11" ht="24.95" customHeight="1">
      <c r="A194" s="148"/>
      <c r="B194" s="147" t="s">
        <v>422</v>
      </c>
      <c r="C194" s="147" t="s">
        <v>423</v>
      </c>
      <c r="D194" s="147" t="s">
        <v>74</v>
      </c>
      <c r="E194" s="161" t="s">
        <v>1220</v>
      </c>
      <c r="F194" s="144" t="s">
        <v>1224</v>
      </c>
      <c r="G194" s="144"/>
      <c r="H194" s="134" t="s">
        <v>422</v>
      </c>
      <c r="I194" s="134" t="s">
        <v>1021</v>
      </c>
      <c r="J194" s="140">
        <v>1.0000000000000001E-5</v>
      </c>
      <c r="K194" s="166">
        <v>2.3666666666666664E-8</v>
      </c>
    </row>
    <row r="195" spans="1:11" ht="36.950000000000003" customHeight="1">
      <c r="A195" s="148"/>
      <c r="B195" s="147" t="s">
        <v>424</v>
      </c>
      <c r="C195" s="147" t="s">
        <v>425</v>
      </c>
      <c r="D195" s="147" t="s">
        <v>74</v>
      </c>
      <c r="E195" s="161" t="s">
        <v>1220</v>
      </c>
      <c r="F195" s="144" t="s">
        <v>1224</v>
      </c>
      <c r="G195" s="144"/>
      <c r="H195" s="134" t="s">
        <v>424</v>
      </c>
      <c r="I195" s="134" t="s">
        <v>1021</v>
      </c>
      <c r="J195" s="140">
        <v>1.0000000000000001E-5</v>
      </c>
      <c r="K195" s="166">
        <v>2.6333333333333331E-8</v>
      </c>
    </row>
    <row r="196" spans="1:11" ht="24.95" customHeight="1">
      <c r="A196" s="148"/>
      <c r="B196" s="147" t="s">
        <v>426</v>
      </c>
      <c r="C196" s="147" t="s">
        <v>427</v>
      </c>
      <c r="D196" s="147" t="s">
        <v>75</v>
      </c>
      <c r="E196" s="161" t="s">
        <v>1220</v>
      </c>
      <c r="F196" s="144" t="s">
        <v>1224</v>
      </c>
      <c r="G196" s="144" t="s">
        <v>1224</v>
      </c>
      <c r="H196" s="134" t="s">
        <v>426</v>
      </c>
      <c r="I196" s="134" t="s">
        <v>1021</v>
      </c>
      <c r="J196" s="140">
        <v>1.0000000000000001E-5</v>
      </c>
      <c r="K196" s="166">
        <v>2.4666666666666666E-8</v>
      </c>
    </row>
    <row r="197" spans="1:11" ht="36.950000000000003" customHeight="1">
      <c r="A197" s="148"/>
      <c r="B197" s="147" t="s">
        <v>428</v>
      </c>
      <c r="C197" s="147" t="s">
        <v>429</v>
      </c>
      <c r="D197" s="147" t="s">
        <v>74</v>
      </c>
      <c r="E197" s="161" t="s">
        <v>1220</v>
      </c>
      <c r="F197" s="144" t="s">
        <v>1224</v>
      </c>
      <c r="G197" s="144"/>
      <c r="H197" s="134" t="s">
        <v>428</v>
      </c>
      <c r="I197" s="134" t="s">
        <v>1021</v>
      </c>
      <c r="J197" s="140">
        <v>1.0000000000000001E-5</v>
      </c>
      <c r="K197" s="166">
        <v>2.4999999999999999E-8</v>
      </c>
    </row>
    <row r="198" spans="1:11" ht="24.95" customHeight="1">
      <c r="A198" s="148"/>
      <c r="B198" s="147" t="s">
        <v>430</v>
      </c>
      <c r="C198" s="147" t="s">
        <v>431</v>
      </c>
      <c r="D198" s="147" t="s">
        <v>74</v>
      </c>
      <c r="E198" s="161" t="s">
        <v>1220</v>
      </c>
      <c r="F198" s="144" t="s">
        <v>1224</v>
      </c>
      <c r="G198" s="144" t="s">
        <v>1224</v>
      </c>
      <c r="H198" s="134" t="s">
        <v>430</v>
      </c>
      <c r="I198" s="134" t="s">
        <v>1021</v>
      </c>
      <c r="J198" s="140">
        <v>1.0000000000000001E-5</v>
      </c>
      <c r="K198" s="166">
        <v>2.9000000000000002E-8</v>
      </c>
    </row>
    <row r="199" spans="1:11" ht="44.1" customHeight="1">
      <c r="A199" s="148"/>
      <c r="B199" s="147" t="s">
        <v>432</v>
      </c>
      <c r="C199" s="147" t="s">
        <v>433</v>
      </c>
      <c r="D199" s="147" t="s">
        <v>75</v>
      </c>
      <c r="E199" s="161" t="s">
        <v>1220</v>
      </c>
      <c r="F199" s="144" t="s">
        <v>1224</v>
      </c>
      <c r="G199" s="144" t="s">
        <v>1224</v>
      </c>
      <c r="H199" s="134" t="s">
        <v>432</v>
      </c>
      <c r="I199" s="134" t="s">
        <v>1021</v>
      </c>
      <c r="J199" s="140">
        <v>1.0000000000000001E-5</v>
      </c>
      <c r="K199" s="166">
        <v>3.7E-8</v>
      </c>
    </row>
    <row r="200" spans="1:11" ht="33.6" customHeight="1">
      <c r="A200" s="148"/>
      <c r="B200" s="147" t="s">
        <v>434</v>
      </c>
      <c r="C200" s="147" t="s">
        <v>435</v>
      </c>
      <c r="D200" s="147" t="s">
        <v>75</v>
      </c>
      <c r="E200" s="161" t="s">
        <v>1220</v>
      </c>
      <c r="F200" s="144" t="s">
        <v>1224</v>
      </c>
      <c r="G200" s="144" t="s">
        <v>1224</v>
      </c>
      <c r="H200" s="134" t="s">
        <v>434</v>
      </c>
      <c r="I200" s="134" t="s">
        <v>1021</v>
      </c>
      <c r="J200" s="140">
        <v>1.0000000000000001E-5</v>
      </c>
      <c r="K200" s="166">
        <v>9.3000000000000006E-9</v>
      </c>
    </row>
    <row r="201" spans="1:11" ht="38.450000000000003" customHeight="1">
      <c r="A201" s="148"/>
      <c r="B201" s="147" t="s">
        <v>436</v>
      </c>
      <c r="C201" s="147" t="s">
        <v>437</v>
      </c>
      <c r="D201" s="147" t="s">
        <v>75</v>
      </c>
      <c r="E201" s="161" t="s">
        <v>1220</v>
      </c>
      <c r="F201" s="144" t="s">
        <v>1224</v>
      </c>
      <c r="G201" s="144"/>
      <c r="H201" s="134" t="s">
        <v>436</v>
      </c>
      <c r="I201" s="134" t="s">
        <v>1021</v>
      </c>
      <c r="J201" s="140">
        <v>1.0000000000000001E-5</v>
      </c>
      <c r="K201" s="166">
        <v>1.04E-8</v>
      </c>
    </row>
    <row r="202" spans="1:11" ht="24.95" customHeight="1">
      <c r="A202" s="148"/>
      <c r="B202" s="147" t="s">
        <v>438</v>
      </c>
      <c r="C202" s="147" t="s">
        <v>439</v>
      </c>
      <c r="D202" s="147" t="s">
        <v>74</v>
      </c>
      <c r="E202" s="161" t="s">
        <v>1220</v>
      </c>
      <c r="F202" s="144" t="s">
        <v>1224</v>
      </c>
      <c r="G202" s="144" t="s">
        <v>1224</v>
      </c>
      <c r="H202" s="134" t="s">
        <v>438</v>
      </c>
      <c r="I202" s="134" t="s">
        <v>1021</v>
      </c>
      <c r="J202" s="140">
        <v>1E-4</v>
      </c>
      <c r="K202" s="166">
        <v>3.8000000000000001E-7</v>
      </c>
    </row>
    <row r="203" spans="1:11" ht="24.95" customHeight="1">
      <c r="A203" s="148"/>
      <c r="B203" s="147" t="s">
        <v>440</v>
      </c>
      <c r="C203" s="147" t="s">
        <v>439</v>
      </c>
      <c r="D203" s="147" t="s">
        <v>75</v>
      </c>
      <c r="E203" s="161" t="s">
        <v>1220</v>
      </c>
      <c r="F203" s="144" t="s">
        <v>1224</v>
      </c>
      <c r="G203" s="144" t="s">
        <v>1224</v>
      </c>
      <c r="H203" s="134" t="s">
        <v>440</v>
      </c>
      <c r="I203" s="134" t="s">
        <v>1021</v>
      </c>
      <c r="J203" s="140">
        <v>1.0000000000000001E-5</v>
      </c>
      <c r="K203" s="166">
        <v>1.1999999999999999E-6</v>
      </c>
    </row>
    <row r="204" spans="1:11" ht="24.95" customHeight="1">
      <c r="A204" s="148"/>
      <c r="B204" s="147" t="s">
        <v>441</v>
      </c>
      <c r="C204" s="147" t="s">
        <v>439</v>
      </c>
      <c r="D204" s="147" t="s">
        <v>75</v>
      </c>
      <c r="E204" s="161" t="s">
        <v>1220</v>
      </c>
      <c r="F204" s="144" t="s">
        <v>1224</v>
      </c>
      <c r="G204" s="144" t="s">
        <v>1224</v>
      </c>
      <c r="H204" s="134" t="s">
        <v>441</v>
      </c>
      <c r="I204" s="134" t="s">
        <v>1021</v>
      </c>
      <c r="J204" s="140">
        <v>1.0000000000000001E-5</v>
      </c>
      <c r="K204" s="166">
        <v>1.9000000000000001E-7</v>
      </c>
    </row>
    <row r="205" spans="1:11" ht="24.95" customHeight="1">
      <c r="A205" s="148"/>
      <c r="B205" s="147" t="s">
        <v>442</v>
      </c>
      <c r="C205" s="147" t="s">
        <v>443</v>
      </c>
      <c r="D205" s="147" t="s">
        <v>74</v>
      </c>
      <c r="E205" s="161" t="s">
        <v>1220</v>
      </c>
      <c r="F205" s="144" t="s">
        <v>1224</v>
      </c>
      <c r="G205" s="144" t="s">
        <v>1224</v>
      </c>
      <c r="H205" s="134" t="s">
        <v>442</v>
      </c>
      <c r="I205" s="134" t="s">
        <v>1021</v>
      </c>
      <c r="J205" s="140">
        <v>1.0000000000000001E-5</v>
      </c>
      <c r="K205" s="166">
        <v>1.0800000000000001E-8</v>
      </c>
    </row>
    <row r="206" spans="1:11" ht="24.95" customHeight="1">
      <c r="A206" s="148"/>
      <c r="B206" s="147" t="s">
        <v>444</v>
      </c>
      <c r="C206" s="147" t="s">
        <v>445</v>
      </c>
      <c r="D206" s="147" t="s">
        <v>74</v>
      </c>
      <c r="E206" s="161" t="s">
        <v>1220</v>
      </c>
      <c r="F206" s="144" t="s">
        <v>1224</v>
      </c>
      <c r="G206" s="144" t="s">
        <v>1224</v>
      </c>
      <c r="H206" s="134" t="s">
        <v>444</v>
      </c>
      <c r="I206" s="134" t="s">
        <v>1021</v>
      </c>
      <c r="J206" s="140">
        <v>1.0000000000000001E-5</v>
      </c>
      <c r="K206" s="166">
        <v>8.9999999999999999E-10</v>
      </c>
    </row>
    <row r="207" spans="1:11" ht="24.95" customHeight="1">
      <c r="A207" s="148"/>
      <c r="B207" s="147" t="s">
        <v>446</v>
      </c>
      <c r="C207" s="147" t="s">
        <v>447</v>
      </c>
      <c r="D207" s="147" t="s">
        <v>75</v>
      </c>
      <c r="E207" s="161" t="s">
        <v>1220</v>
      </c>
      <c r="F207" s="144" t="s">
        <v>1224</v>
      </c>
      <c r="G207" s="144"/>
      <c r="H207" s="134" t="s">
        <v>446</v>
      </c>
      <c r="I207" s="134" t="s">
        <v>1021</v>
      </c>
      <c r="J207" s="140">
        <v>1.0000000000000001E-5</v>
      </c>
      <c r="K207" s="166">
        <v>7.2E-10</v>
      </c>
    </row>
    <row r="208" spans="1:11" ht="24.95" customHeight="1">
      <c r="A208" s="148"/>
      <c r="B208" s="147" t="s">
        <v>448</v>
      </c>
      <c r="C208" s="147" t="s">
        <v>447</v>
      </c>
      <c r="D208" s="147" t="s">
        <v>75</v>
      </c>
      <c r="E208" s="161" t="s">
        <v>1220</v>
      </c>
      <c r="F208" s="144" t="s">
        <v>1224</v>
      </c>
      <c r="G208" s="144" t="s">
        <v>1224</v>
      </c>
      <c r="H208" s="134" t="s">
        <v>448</v>
      </c>
      <c r="I208" s="134" t="s">
        <v>1021</v>
      </c>
      <c r="J208" s="140">
        <v>1.0000000000000001E-5</v>
      </c>
      <c r="K208" s="166">
        <v>1.5666666666666668E-9</v>
      </c>
    </row>
    <row r="209" spans="1:11" ht="24.95" customHeight="1">
      <c r="A209" s="148"/>
      <c r="B209" s="147" t="s">
        <v>449</v>
      </c>
      <c r="C209" s="147" t="s">
        <v>450</v>
      </c>
      <c r="D209" s="147" t="s">
        <v>74</v>
      </c>
      <c r="E209" s="161" t="s">
        <v>1220</v>
      </c>
      <c r="F209" s="144" t="s">
        <v>1224</v>
      </c>
      <c r="G209" s="144" t="s">
        <v>1224</v>
      </c>
      <c r="H209" s="134" t="s">
        <v>449</v>
      </c>
      <c r="I209" s="134" t="s">
        <v>1021</v>
      </c>
      <c r="J209" s="140">
        <v>1.0000000000000001E-5</v>
      </c>
      <c r="K209" s="166">
        <v>6.5333333333333336E-8</v>
      </c>
    </row>
    <row r="210" spans="1:11" ht="24.95" customHeight="1">
      <c r="A210" s="148"/>
      <c r="B210" s="147" t="s">
        <v>451</v>
      </c>
      <c r="C210" s="147" t="s">
        <v>452</v>
      </c>
      <c r="D210" s="147" t="s">
        <v>74</v>
      </c>
      <c r="E210" s="161" t="s">
        <v>1220</v>
      </c>
      <c r="F210" s="144" t="s">
        <v>1224</v>
      </c>
      <c r="G210" s="144" t="s">
        <v>1224</v>
      </c>
      <c r="H210" s="134" t="s">
        <v>451</v>
      </c>
      <c r="I210" s="134" t="s">
        <v>1021</v>
      </c>
      <c r="J210" s="140">
        <v>1.0000000000000001E-5</v>
      </c>
      <c r="K210" s="166">
        <v>4.3333333333333331E-8</v>
      </c>
    </row>
    <row r="211" spans="1:11" ht="24.95" customHeight="1">
      <c r="A211" s="148"/>
      <c r="B211" s="147" t="s">
        <v>453</v>
      </c>
      <c r="C211" s="147" t="s">
        <v>454</v>
      </c>
      <c r="D211" s="147" t="s">
        <v>75</v>
      </c>
      <c r="E211" s="161" t="s">
        <v>1220</v>
      </c>
      <c r="F211" s="144" t="s">
        <v>1224</v>
      </c>
      <c r="G211" s="144" t="s">
        <v>1224</v>
      </c>
      <c r="H211" s="134" t="s">
        <v>453</v>
      </c>
      <c r="I211" s="134" t="s">
        <v>1021</v>
      </c>
      <c r="J211" s="140">
        <v>1.0000000000000001E-5</v>
      </c>
      <c r="K211" s="166">
        <v>4.9999999999999998E-8</v>
      </c>
    </row>
    <row r="212" spans="1:11" ht="24.95" customHeight="1">
      <c r="A212" s="148"/>
      <c r="B212" s="147" t="s">
        <v>1125</v>
      </c>
      <c r="C212" s="147" t="s">
        <v>1130</v>
      </c>
      <c r="D212" s="147" t="s">
        <v>74</v>
      </c>
      <c r="E212" s="161" t="s">
        <v>1220</v>
      </c>
      <c r="F212" s="144" t="s">
        <v>1224</v>
      </c>
      <c r="G212" s="144"/>
      <c r="H212" s="134" t="s">
        <v>1125</v>
      </c>
      <c r="I212" s="134" t="s">
        <v>1021</v>
      </c>
      <c r="J212" s="140">
        <v>1E-4</v>
      </c>
      <c r="K212" s="166">
        <v>1.5999999999999999E-6</v>
      </c>
    </row>
    <row r="213" spans="1:11" ht="24.95" customHeight="1">
      <c r="A213" s="162"/>
      <c r="B213" s="163" t="s">
        <v>1238</v>
      </c>
      <c r="C213" s="163" t="s">
        <v>1239</v>
      </c>
      <c r="D213" s="147" t="s">
        <v>74</v>
      </c>
      <c r="E213" s="161" t="s">
        <v>1220</v>
      </c>
      <c r="F213" s="144" t="s">
        <v>1224</v>
      </c>
      <c r="G213" s="144"/>
      <c r="H213" s="134" t="s">
        <v>1238</v>
      </c>
      <c r="I213" s="134" t="s">
        <v>1021</v>
      </c>
      <c r="J213" s="140">
        <v>1.0000000000000001E-5</v>
      </c>
      <c r="K213" s="166">
        <v>1.2E-8</v>
      </c>
    </row>
    <row r="214" spans="1:11" ht="24.95" customHeight="1">
      <c r="A214" s="148"/>
      <c r="B214" s="147" t="s">
        <v>455</v>
      </c>
      <c r="C214" s="147" t="s">
        <v>456</v>
      </c>
      <c r="D214" s="147" t="s">
        <v>74</v>
      </c>
      <c r="E214" s="161" t="s">
        <v>1220</v>
      </c>
      <c r="F214" s="144" t="s">
        <v>1224</v>
      </c>
      <c r="G214" s="144"/>
      <c r="H214" s="134" t="s">
        <v>455</v>
      </c>
      <c r="I214" s="134" t="s">
        <v>1021</v>
      </c>
      <c r="J214" s="140">
        <v>1E-4</v>
      </c>
      <c r="K214" s="166">
        <v>1.2000000000000002E-6</v>
      </c>
    </row>
    <row r="215" spans="1:11" ht="24.95" customHeight="1">
      <c r="A215" s="148"/>
      <c r="B215" s="147" t="s">
        <v>457</v>
      </c>
      <c r="C215" s="147" t="s">
        <v>458</v>
      </c>
      <c r="D215" s="147" t="s">
        <v>74</v>
      </c>
      <c r="E215" s="161" t="s">
        <v>1220</v>
      </c>
      <c r="F215" s="144" t="s">
        <v>1224</v>
      </c>
      <c r="G215" s="144"/>
      <c r="H215" s="134" t="s">
        <v>457</v>
      </c>
      <c r="I215" s="134" t="s">
        <v>1021</v>
      </c>
      <c r="J215" s="140">
        <v>1E-4</v>
      </c>
      <c r="K215" s="166">
        <v>1.2233333333333334E-6</v>
      </c>
    </row>
    <row r="216" spans="1:11" ht="24.95" customHeight="1">
      <c r="A216" s="148"/>
      <c r="B216" s="147" t="s">
        <v>459</v>
      </c>
      <c r="C216" s="147" t="s">
        <v>460</v>
      </c>
      <c r="D216" s="147" t="s">
        <v>74</v>
      </c>
      <c r="E216" s="161" t="s">
        <v>1220</v>
      </c>
      <c r="F216" s="144" t="s">
        <v>1224</v>
      </c>
      <c r="G216" s="144"/>
      <c r="H216" s="134" t="s">
        <v>459</v>
      </c>
      <c r="I216" s="134" t="s">
        <v>1021</v>
      </c>
      <c r="J216" s="140">
        <v>1.0000000000000001E-5</v>
      </c>
      <c r="K216" s="166">
        <v>1.6333333333333331E-7</v>
      </c>
    </row>
    <row r="217" spans="1:11" ht="24.95" customHeight="1">
      <c r="A217" s="148"/>
      <c r="B217" s="147" t="s">
        <v>461</v>
      </c>
      <c r="C217" s="147" t="s">
        <v>461</v>
      </c>
      <c r="D217" s="147" t="s">
        <v>74</v>
      </c>
      <c r="E217" s="161" t="s">
        <v>1220</v>
      </c>
      <c r="F217" s="144" t="s">
        <v>1224</v>
      </c>
      <c r="G217" s="144"/>
      <c r="H217" s="134" t="s">
        <v>461</v>
      </c>
      <c r="I217" s="134" t="s">
        <v>1021</v>
      </c>
      <c r="J217" s="140">
        <v>1.0000000000000001E-5</v>
      </c>
      <c r="K217" s="166">
        <v>7.1666666666666673E-8</v>
      </c>
    </row>
    <row r="218" spans="1:11" ht="24.95" customHeight="1">
      <c r="A218" s="148"/>
      <c r="B218" s="147" t="s">
        <v>462</v>
      </c>
      <c r="C218" s="147" t="s">
        <v>462</v>
      </c>
      <c r="D218" s="147" t="s">
        <v>74</v>
      </c>
      <c r="E218" s="161" t="s">
        <v>1220</v>
      </c>
      <c r="F218" s="144" t="s">
        <v>1224</v>
      </c>
      <c r="G218" s="144"/>
      <c r="H218" s="134" t="s">
        <v>462</v>
      </c>
      <c r="I218" s="134" t="s">
        <v>1021</v>
      </c>
      <c r="J218" s="140">
        <v>1.0000000000000001E-5</v>
      </c>
      <c r="K218" s="166">
        <v>5.5999999999999999E-8</v>
      </c>
    </row>
    <row r="219" spans="1:11" ht="24.95" customHeight="1">
      <c r="A219" s="148"/>
      <c r="B219" s="147" t="s">
        <v>463</v>
      </c>
      <c r="C219" s="147" t="s">
        <v>463</v>
      </c>
      <c r="D219" s="147" t="s">
        <v>74</v>
      </c>
      <c r="E219" s="161" t="s">
        <v>1220</v>
      </c>
      <c r="F219" s="144" t="s">
        <v>1224</v>
      </c>
      <c r="G219" s="144"/>
      <c r="H219" s="134" t="s">
        <v>463</v>
      </c>
      <c r="I219" s="134" t="s">
        <v>1021</v>
      </c>
      <c r="J219" s="140">
        <v>1.0000000000000001E-5</v>
      </c>
      <c r="K219" s="166">
        <v>7.8000000000000004E-9</v>
      </c>
    </row>
    <row r="220" spans="1:11" ht="24.95" customHeight="1">
      <c r="A220" s="148"/>
      <c r="B220" s="147" t="s">
        <v>464</v>
      </c>
      <c r="C220" s="147" t="s">
        <v>465</v>
      </c>
      <c r="D220" s="147" t="s">
        <v>74</v>
      </c>
      <c r="E220" s="161" t="s">
        <v>1220</v>
      </c>
      <c r="F220" s="144" t="s">
        <v>1224</v>
      </c>
      <c r="G220" s="144"/>
      <c r="H220" s="134" t="s">
        <v>464</v>
      </c>
      <c r="I220" s="134" t="s">
        <v>1021</v>
      </c>
      <c r="J220" s="140">
        <v>1.0000000000000001E-5</v>
      </c>
      <c r="K220" s="166">
        <v>2.8666666666666669E-8</v>
      </c>
    </row>
    <row r="221" spans="1:11" ht="24.95" customHeight="1">
      <c r="A221" s="148"/>
      <c r="B221" s="147" t="s">
        <v>466</v>
      </c>
      <c r="C221" s="147" t="s">
        <v>467</v>
      </c>
      <c r="D221" s="147" t="s">
        <v>74</v>
      </c>
      <c r="E221" s="161" t="s">
        <v>1220</v>
      </c>
      <c r="F221" s="144" t="s">
        <v>1224</v>
      </c>
      <c r="G221" s="144"/>
      <c r="H221" s="134" t="s">
        <v>466</v>
      </c>
      <c r="I221" s="134" t="s">
        <v>1021</v>
      </c>
      <c r="J221" s="140">
        <v>1.0000000000000001E-5</v>
      </c>
      <c r="K221" s="166">
        <v>4.0666666666666667E-8</v>
      </c>
    </row>
    <row r="222" spans="1:11" ht="24.95" customHeight="1">
      <c r="A222" s="148"/>
      <c r="B222" s="147" t="s">
        <v>468</v>
      </c>
      <c r="C222" s="147" t="s">
        <v>469</v>
      </c>
      <c r="D222" s="147" t="s">
        <v>74</v>
      </c>
      <c r="E222" s="161" t="s">
        <v>1220</v>
      </c>
      <c r="F222" s="144" t="s">
        <v>1224</v>
      </c>
      <c r="G222" s="144"/>
      <c r="H222" s="134" t="s">
        <v>468</v>
      </c>
      <c r="I222" s="134" t="s">
        <v>1021</v>
      </c>
      <c r="J222" s="140">
        <v>1.0000000000000001E-5</v>
      </c>
      <c r="K222" s="166">
        <v>3.2000000000000002E-8</v>
      </c>
    </row>
    <row r="223" spans="1:11" ht="24.95" customHeight="1">
      <c r="A223" s="148"/>
      <c r="B223" s="147" t="s">
        <v>470</v>
      </c>
      <c r="C223" s="147" t="s">
        <v>471</v>
      </c>
      <c r="D223" s="147" t="s">
        <v>74</v>
      </c>
      <c r="E223" s="161" t="s">
        <v>1220</v>
      </c>
      <c r="F223" s="144" t="s">
        <v>1224</v>
      </c>
      <c r="G223" s="144" t="s">
        <v>1224</v>
      </c>
      <c r="H223" s="134" t="s">
        <v>470</v>
      </c>
      <c r="I223" s="134" t="s">
        <v>1021</v>
      </c>
      <c r="J223" s="140">
        <v>1.0000000000000001E-5</v>
      </c>
      <c r="K223" s="166">
        <v>2.2999999999999998E-8</v>
      </c>
    </row>
    <row r="224" spans="1:11" ht="24.95" customHeight="1">
      <c r="A224" s="148"/>
      <c r="B224" s="147" t="s">
        <v>472</v>
      </c>
      <c r="C224" s="147" t="s">
        <v>473</v>
      </c>
      <c r="D224" s="147" t="s">
        <v>74</v>
      </c>
      <c r="E224" s="161" t="s">
        <v>1220</v>
      </c>
      <c r="F224" s="144" t="s">
        <v>1224</v>
      </c>
      <c r="G224" s="144"/>
      <c r="H224" s="134" t="s">
        <v>472</v>
      </c>
      <c r="I224" s="134" t="s">
        <v>1025</v>
      </c>
      <c r="J224" s="140">
        <v>1E-4</v>
      </c>
      <c r="K224" s="166">
        <v>4.6E-6</v>
      </c>
    </row>
    <row r="225" spans="1:11" ht="24.95" customHeight="1">
      <c r="A225" s="148"/>
      <c r="B225" s="147" t="s">
        <v>474</v>
      </c>
      <c r="C225" s="147" t="s">
        <v>475</v>
      </c>
      <c r="D225" s="147" t="s">
        <v>74</v>
      </c>
      <c r="E225" s="161" t="s">
        <v>1220</v>
      </c>
      <c r="F225" s="144" t="s">
        <v>1224</v>
      </c>
      <c r="G225" s="144"/>
      <c r="H225" s="134" t="s">
        <v>474</v>
      </c>
      <c r="I225" s="134" t="s">
        <v>1021</v>
      </c>
      <c r="J225" s="140">
        <v>1E-4</v>
      </c>
      <c r="K225" s="166">
        <v>1.5E-6</v>
      </c>
    </row>
    <row r="226" spans="1:11" ht="24.95" customHeight="1">
      <c r="A226" s="148"/>
      <c r="B226" s="147" t="s">
        <v>476</v>
      </c>
      <c r="C226" s="147" t="s">
        <v>477</v>
      </c>
      <c r="D226" s="147" t="s">
        <v>74</v>
      </c>
      <c r="E226" s="161" t="s">
        <v>1220</v>
      </c>
      <c r="F226" s="144" t="s">
        <v>1224</v>
      </c>
      <c r="G226" s="144"/>
      <c r="H226" s="134" t="s">
        <v>476</v>
      </c>
      <c r="I226" s="134" t="s">
        <v>1021</v>
      </c>
      <c r="J226" s="140">
        <v>1E-4</v>
      </c>
      <c r="K226" s="166">
        <v>6.1999999999999999E-6</v>
      </c>
    </row>
    <row r="227" spans="1:11" ht="24.95" customHeight="1">
      <c r="A227" s="148"/>
      <c r="B227" s="147" t="s">
        <v>478</v>
      </c>
      <c r="C227" s="147" t="s">
        <v>479</v>
      </c>
      <c r="D227" s="147" t="s">
        <v>74</v>
      </c>
      <c r="E227" s="161" t="s">
        <v>1220</v>
      </c>
      <c r="F227" s="144" t="s">
        <v>1224</v>
      </c>
      <c r="G227" s="144"/>
      <c r="H227" s="134" t="s">
        <v>478</v>
      </c>
      <c r="I227" s="134" t="s">
        <v>1022</v>
      </c>
      <c r="J227" s="140">
        <v>1.0000000000000001E-5</v>
      </c>
      <c r="K227" s="166">
        <v>3.5999999999999998E-8</v>
      </c>
    </row>
    <row r="228" spans="1:11" ht="24.95" customHeight="1">
      <c r="A228" s="148"/>
      <c r="B228" s="147" t="s">
        <v>480</v>
      </c>
      <c r="C228" s="147" t="s">
        <v>481</v>
      </c>
      <c r="D228" s="147" t="s">
        <v>74</v>
      </c>
      <c r="E228" s="161" t="s">
        <v>1220</v>
      </c>
      <c r="F228" s="144" t="s">
        <v>1224</v>
      </c>
      <c r="G228" s="144"/>
      <c r="H228" s="134" t="s">
        <v>480</v>
      </c>
      <c r="I228" s="134" t="s">
        <v>1021</v>
      </c>
      <c r="J228" s="140">
        <v>1E-4</v>
      </c>
      <c r="K228" s="166">
        <v>1.4E-5</v>
      </c>
    </row>
    <row r="229" spans="1:11" ht="24.95" customHeight="1">
      <c r="A229" s="148"/>
      <c r="B229" s="147" t="s">
        <v>1127</v>
      </c>
      <c r="C229" s="147" t="s">
        <v>1131</v>
      </c>
      <c r="D229" s="147" t="s">
        <v>74</v>
      </c>
      <c r="E229" s="161" t="s">
        <v>1220</v>
      </c>
      <c r="F229" s="144" t="s">
        <v>1224</v>
      </c>
      <c r="G229" s="144"/>
      <c r="H229" s="134" t="s">
        <v>1127</v>
      </c>
      <c r="I229" s="134" t="s">
        <v>1021</v>
      </c>
      <c r="J229" s="140">
        <v>1.0000000000000001E-5</v>
      </c>
      <c r="K229" s="166">
        <v>8.9999999999999999E-8</v>
      </c>
    </row>
    <row r="230" spans="1:11" ht="24.95" customHeight="1">
      <c r="A230" s="148"/>
      <c r="B230" s="147" t="s">
        <v>482</v>
      </c>
      <c r="C230" s="147" t="s">
        <v>483</v>
      </c>
      <c r="D230" s="147" t="s">
        <v>74</v>
      </c>
      <c r="E230" s="161" t="s">
        <v>1220</v>
      </c>
      <c r="F230" s="144" t="s">
        <v>1224</v>
      </c>
      <c r="G230" s="144" t="s">
        <v>1224</v>
      </c>
      <c r="H230" s="134" t="s">
        <v>482</v>
      </c>
      <c r="I230" s="134" t="s">
        <v>1021</v>
      </c>
      <c r="J230" s="140">
        <v>1.0000000000000001E-5</v>
      </c>
      <c r="K230" s="166">
        <v>2.8666666666666669E-7</v>
      </c>
    </row>
    <row r="231" spans="1:11" ht="24.95" customHeight="1">
      <c r="A231" s="148"/>
      <c r="B231" s="147" t="s">
        <v>484</v>
      </c>
      <c r="C231" s="147" t="s">
        <v>485</v>
      </c>
      <c r="D231" s="147" t="s">
        <v>74</v>
      </c>
      <c r="E231" s="161" t="s">
        <v>1220</v>
      </c>
      <c r="F231" s="144" t="s">
        <v>1224</v>
      </c>
      <c r="G231" s="144"/>
      <c r="H231" s="134" t="s">
        <v>484</v>
      </c>
      <c r="I231" s="134" t="s">
        <v>1021</v>
      </c>
      <c r="J231" s="140">
        <v>1.0000000000000001E-5</v>
      </c>
      <c r="K231" s="166">
        <v>1.2333333333333333E-7</v>
      </c>
    </row>
    <row r="232" spans="1:11" ht="24.95" customHeight="1">
      <c r="A232" s="148"/>
      <c r="B232" s="147" t="s">
        <v>486</v>
      </c>
      <c r="C232" s="147" t="s">
        <v>487</v>
      </c>
      <c r="D232" s="147" t="s">
        <v>74</v>
      </c>
      <c r="E232" s="161" t="s">
        <v>1220</v>
      </c>
      <c r="F232" s="144" t="s">
        <v>1224</v>
      </c>
      <c r="G232" s="144"/>
      <c r="H232" s="134" t="s">
        <v>486</v>
      </c>
      <c r="I232" s="134" t="s">
        <v>1021</v>
      </c>
      <c r="J232" s="140">
        <v>1E-4</v>
      </c>
      <c r="K232" s="166">
        <v>3.2000000000000001E-7</v>
      </c>
    </row>
    <row r="233" spans="1:11" ht="24.95" customHeight="1">
      <c r="A233" s="148"/>
      <c r="B233" s="147" t="s">
        <v>488</v>
      </c>
      <c r="C233" s="147" t="s">
        <v>489</v>
      </c>
      <c r="D233" s="147" t="s">
        <v>74</v>
      </c>
      <c r="E233" s="161" t="s">
        <v>1220</v>
      </c>
      <c r="F233" s="144" t="s">
        <v>1224</v>
      </c>
      <c r="G233" s="144" t="s">
        <v>1224</v>
      </c>
      <c r="H233" s="134" t="s">
        <v>488</v>
      </c>
      <c r="I233" s="134" t="s">
        <v>1021</v>
      </c>
      <c r="J233" s="140">
        <v>1.0000000000000001E-5</v>
      </c>
      <c r="K233" s="166">
        <v>6.5666666666666667E-9</v>
      </c>
    </row>
    <row r="234" spans="1:11" ht="24.95" customHeight="1">
      <c r="A234" s="148"/>
      <c r="B234" s="147" t="s">
        <v>490</v>
      </c>
      <c r="C234" s="147" t="s">
        <v>491</v>
      </c>
      <c r="D234" s="147" t="s">
        <v>74</v>
      </c>
      <c r="E234" s="161" t="s">
        <v>1220</v>
      </c>
      <c r="F234" s="144" t="s">
        <v>1224</v>
      </c>
      <c r="G234" s="144" t="s">
        <v>1224</v>
      </c>
      <c r="H234" s="134" t="s">
        <v>490</v>
      </c>
      <c r="I234" s="134" t="s">
        <v>1021</v>
      </c>
      <c r="J234" s="140">
        <v>1E-4</v>
      </c>
      <c r="K234" s="166">
        <v>6.7666666666666672E-7</v>
      </c>
    </row>
    <row r="235" spans="1:11" ht="24.95" customHeight="1">
      <c r="A235" s="148"/>
      <c r="B235" s="147" t="s">
        <v>492</v>
      </c>
      <c r="C235" s="147" t="s">
        <v>493</v>
      </c>
      <c r="D235" s="147" t="s">
        <v>74</v>
      </c>
      <c r="E235" s="161" t="s">
        <v>1220</v>
      </c>
      <c r="F235" s="144" t="s">
        <v>1224</v>
      </c>
      <c r="G235" s="144"/>
      <c r="H235" s="134" t="s">
        <v>492</v>
      </c>
      <c r="I235" s="134" t="s">
        <v>1021</v>
      </c>
      <c r="J235" s="140">
        <v>1.0000000000000001E-5</v>
      </c>
      <c r="K235" s="166">
        <v>2.1333333333333334E-7</v>
      </c>
    </row>
    <row r="236" spans="1:11" ht="24.95" customHeight="1">
      <c r="A236" s="148"/>
      <c r="B236" s="147" t="s">
        <v>494</v>
      </c>
      <c r="C236" s="147" t="s">
        <v>495</v>
      </c>
      <c r="D236" s="147" t="s">
        <v>74</v>
      </c>
      <c r="E236" s="161" t="s">
        <v>1220</v>
      </c>
      <c r="F236" s="144" t="s">
        <v>1224</v>
      </c>
      <c r="G236" s="144"/>
      <c r="H236" s="134" t="s">
        <v>494</v>
      </c>
      <c r="I236" s="134" t="s">
        <v>1021</v>
      </c>
      <c r="J236" s="140">
        <v>1.0000000000000001E-5</v>
      </c>
      <c r="K236" s="166">
        <v>1.5000000000000002E-7</v>
      </c>
    </row>
    <row r="237" spans="1:11" ht="24.95" customHeight="1">
      <c r="A237" s="148"/>
      <c r="B237" s="147" t="s">
        <v>496</v>
      </c>
      <c r="C237" s="147" t="s">
        <v>497</v>
      </c>
      <c r="D237" s="147" t="s">
        <v>74</v>
      </c>
      <c r="E237" s="161" t="s">
        <v>1220</v>
      </c>
      <c r="F237" s="144" t="s">
        <v>1224</v>
      </c>
      <c r="G237" s="144" t="s">
        <v>1224</v>
      </c>
      <c r="H237" s="134" t="s">
        <v>496</v>
      </c>
      <c r="I237" s="134" t="s">
        <v>1021</v>
      </c>
      <c r="J237" s="140">
        <v>1.0000000000000001E-5</v>
      </c>
      <c r="K237" s="166">
        <v>4.9999999999999998E-8</v>
      </c>
    </row>
    <row r="238" spans="1:11" ht="24.95" customHeight="1">
      <c r="A238" s="148"/>
      <c r="B238" s="147" t="s">
        <v>498</v>
      </c>
      <c r="C238" s="147" t="s">
        <v>497</v>
      </c>
      <c r="D238" s="147" t="s">
        <v>929</v>
      </c>
      <c r="E238" s="161" t="s">
        <v>1220</v>
      </c>
      <c r="F238" s="144" t="s">
        <v>1224</v>
      </c>
      <c r="G238" s="144" t="s">
        <v>1224</v>
      </c>
      <c r="H238" s="134" t="s">
        <v>498</v>
      </c>
      <c r="I238" s="134" t="s">
        <v>1021</v>
      </c>
      <c r="J238" s="140">
        <v>1.0000000000000001E-5</v>
      </c>
      <c r="K238" s="166">
        <v>3.8333333333333339E-8</v>
      </c>
    </row>
    <row r="239" spans="1:11" ht="24.95" customHeight="1">
      <c r="A239" s="162"/>
      <c r="B239" s="163" t="s">
        <v>1241</v>
      </c>
      <c r="C239" s="163" t="s">
        <v>1242</v>
      </c>
      <c r="D239" s="147" t="s">
        <v>74</v>
      </c>
      <c r="E239" s="161" t="s">
        <v>1220</v>
      </c>
      <c r="F239" s="144" t="s">
        <v>1224</v>
      </c>
      <c r="G239" s="144"/>
      <c r="H239" s="134" t="s">
        <v>1241</v>
      </c>
      <c r="I239" s="134" t="s">
        <v>1021</v>
      </c>
      <c r="J239" s="140">
        <v>1.0000000000000001E-5</v>
      </c>
      <c r="K239" s="166">
        <v>4.4999999999999998E-7</v>
      </c>
    </row>
    <row r="240" spans="1:11" ht="24.95" customHeight="1">
      <c r="A240" s="162"/>
      <c r="B240" s="163" t="s">
        <v>1240</v>
      </c>
      <c r="C240" s="163" t="s">
        <v>1243</v>
      </c>
      <c r="D240" s="147" t="s">
        <v>74</v>
      </c>
      <c r="E240" s="161" t="s">
        <v>1220</v>
      </c>
      <c r="F240" s="144" t="s">
        <v>1224</v>
      </c>
      <c r="G240" s="144"/>
      <c r="H240" s="134" t="s">
        <v>1240</v>
      </c>
      <c r="I240" s="134" t="s">
        <v>1021</v>
      </c>
      <c r="J240" s="140">
        <v>1.0000000000000001E-5</v>
      </c>
      <c r="K240" s="166">
        <v>1.1999999999999999E-7</v>
      </c>
    </row>
    <row r="241" spans="1:11" ht="24.95" customHeight="1">
      <c r="A241" s="148"/>
      <c r="B241" s="147" t="s">
        <v>499</v>
      </c>
      <c r="C241" s="147" t="s">
        <v>500</v>
      </c>
      <c r="D241" s="147" t="s">
        <v>74</v>
      </c>
      <c r="E241" s="161" t="s">
        <v>1220</v>
      </c>
      <c r="F241" s="144" t="s">
        <v>1224</v>
      </c>
      <c r="G241" s="144"/>
      <c r="H241" s="134" t="s">
        <v>499</v>
      </c>
      <c r="I241" s="134" t="s">
        <v>1021</v>
      </c>
      <c r="J241" s="140">
        <v>1.0000000000000001E-5</v>
      </c>
      <c r="K241" s="166">
        <v>1.8666666666666665E-8</v>
      </c>
    </row>
    <row r="242" spans="1:11" ht="24.95" customHeight="1">
      <c r="A242" s="148"/>
      <c r="B242" s="147" t="s">
        <v>501</v>
      </c>
      <c r="C242" s="147" t="s">
        <v>502</v>
      </c>
      <c r="D242" s="147" t="s">
        <v>74</v>
      </c>
      <c r="E242" s="161" t="s">
        <v>1220</v>
      </c>
      <c r="F242" s="144" t="s">
        <v>1224</v>
      </c>
      <c r="G242" s="144"/>
      <c r="H242" s="134" t="s">
        <v>501</v>
      </c>
      <c r="I242" s="134" t="s">
        <v>1021</v>
      </c>
      <c r="J242" s="140">
        <v>1.0000000000000001E-5</v>
      </c>
      <c r="K242" s="166">
        <v>1.0999999999999999E-8</v>
      </c>
    </row>
    <row r="243" spans="1:11" ht="24.95" customHeight="1">
      <c r="A243" s="148"/>
      <c r="B243" s="147" t="s">
        <v>503</v>
      </c>
      <c r="C243" s="147" t="s">
        <v>504</v>
      </c>
      <c r="D243" s="147" t="s">
        <v>929</v>
      </c>
      <c r="E243" s="161" t="s">
        <v>1220</v>
      </c>
      <c r="F243" s="144" t="s">
        <v>1224</v>
      </c>
      <c r="G243" s="144" t="s">
        <v>1224</v>
      </c>
      <c r="H243" s="134" t="s">
        <v>503</v>
      </c>
      <c r="I243" s="134" t="s">
        <v>1021</v>
      </c>
      <c r="J243" s="140">
        <v>1.0000000000000001E-5</v>
      </c>
      <c r="K243" s="166">
        <v>2.4500000000000001E-8</v>
      </c>
    </row>
    <row r="244" spans="1:11" ht="24.95" customHeight="1">
      <c r="A244" s="148"/>
      <c r="B244" s="147" t="s">
        <v>505</v>
      </c>
      <c r="C244" s="147" t="s">
        <v>506</v>
      </c>
      <c r="D244" s="147" t="s">
        <v>75</v>
      </c>
      <c r="E244" s="161" t="s">
        <v>1220</v>
      </c>
      <c r="F244" s="144" t="s">
        <v>1224</v>
      </c>
      <c r="G244" s="144" t="s">
        <v>1224</v>
      </c>
      <c r="H244" s="134" t="s">
        <v>505</v>
      </c>
      <c r="I244" s="134" t="s">
        <v>1021</v>
      </c>
      <c r="J244" s="140">
        <v>1.0000000000000001E-5</v>
      </c>
      <c r="K244" s="166">
        <v>3.7E-8</v>
      </c>
    </row>
    <row r="245" spans="1:11" ht="24.95" customHeight="1">
      <c r="A245" s="148"/>
      <c r="B245" s="147" t="s">
        <v>507</v>
      </c>
      <c r="C245" s="147" t="s">
        <v>507</v>
      </c>
      <c r="D245" s="147" t="s">
        <v>74</v>
      </c>
      <c r="E245" s="161" t="s">
        <v>1220</v>
      </c>
      <c r="F245" s="144" t="s">
        <v>1224</v>
      </c>
      <c r="G245" s="144" t="s">
        <v>1224</v>
      </c>
      <c r="H245" s="134" t="s">
        <v>507</v>
      </c>
      <c r="I245" s="134" t="s">
        <v>1021</v>
      </c>
      <c r="J245" s="140">
        <v>1.0000000000000001E-5</v>
      </c>
      <c r="K245" s="166">
        <v>5.4666666666666668E-9</v>
      </c>
    </row>
    <row r="246" spans="1:11" ht="24.95" customHeight="1">
      <c r="A246" s="148"/>
      <c r="B246" s="147" t="s">
        <v>1132</v>
      </c>
      <c r="C246" s="147" t="s">
        <v>507</v>
      </c>
      <c r="D246" s="147" t="s">
        <v>74</v>
      </c>
      <c r="E246" s="161" t="s">
        <v>1220</v>
      </c>
      <c r="F246" s="144" t="s">
        <v>1224</v>
      </c>
      <c r="G246" s="144"/>
      <c r="H246" s="134" t="s">
        <v>507</v>
      </c>
      <c r="I246" s="134" t="s">
        <v>1021</v>
      </c>
      <c r="J246" s="140">
        <v>1.0000000000000001E-5</v>
      </c>
      <c r="K246" s="166">
        <v>1.6999999999999999E-9</v>
      </c>
    </row>
    <row r="247" spans="1:11" ht="24.95" customHeight="1">
      <c r="A247" s="148"/>
      <c r="B247" s="147" t="s">
        <v>508</v>
      </c>
      <c r="C247" s="147" t="s">
        <v>509</v>
      </c>
      <c r="D247" s="147" t="s">
        <v>74</v>
      </c>
      <c r="E247" s="161" t="s">
        <v>1220</v>
      </c>
      <c r="F247" s="144" t="s">
        <v>1224</v>
      </c>
      <c r="G247" s="144"/>
      <c r="H247" s="134" t="s">
        <v>508</v>
      </c>
      <c r="I247" s="134" t="s">
        <v>1021</v>
      </c>
      <c r="J247" s="140">
        <v>1.0000000000000001E-5</v>
      </c>
      <c r="K247" s="166">
        <v>5.1000000000000002E-9</v>
      </c>
    </row>
    <row r="248" spans="1:11" ht="24.95" customHeight="1">
      <c r="A248" s="148"/>
      <c r="B248" s="147" t="s">
        <v>510</v>
      </c>
      <c r="C248" s="147" t="s">
        <v>511</v>
      </c>
      <c r="D248" s="147" t="s">
        <v>74</v>
      </c>
      <c r="E248" s="161" t="s">
        <v>1220</v>
      </c>
      <c r="F248" s="144" t="s">
        <v>1224</v>
      </c>
      <c r="G248" s="144" t="s">
        <v>1224</v>
      </c>
      <c r="H248" s="134" t="s">
        <v>510</v>
      </c>
      <c r="I248" s="134" t="s">
        <v>1021</v>
      </c>
      <c r="J248" s="140">
        <v>1E-4</v>
      </c>
      <c r="K248" s="166">
        <v>6.1333333333333343E-7</v>
      </c>
    </row>
    <row r="249" spans="1:11" ht="24.95" customHeight="1">
      <c r="A249" s="148"/>
      <c r="B249" s="147" t="s">
        <v>512</v>
      </c>
      <c r="C249" s="147" t="s">
        <v>513</v>
      </c>
      <c r="D249" s="147" t="s">
        <v>74</v>
      </c>
      <c r="E249" s="161" t="s">
        <v>1220</v>
      </c>
      <c r="F249" s="144" t="s">
        <v>1224</v>
      </c>
      <c r="G249" s="144"/>
      <c r="H249" s="134" t="s">
        <v>512</v>
      </c>
      <c r="I249" s="134" t="s">
        <v>1021</v>
      </c>
      <c r="J249" s="140">
        <v>1E-4</v>
      </c>
      <c r="K249" s="166">
        <v>2.5333333333333334E-6</v>
      </c>
    </row>
    <row r="250" spans="1:11" ht="24.95" customHeight="1">
      <c r="A250" s="148"/>
      <c r="B250" s="147" t="s">
        <v>514</v>
      </c>
      <c r="C250" s="147" t="s">
        <v>515</v>
      </c>
      <c r="D250" s="147" t="s">
        <v>74</v>
      </c>
      <c r="E250" s="161" t="s">
        <v>1220</v>
      </c>
      <c r="F250" s="144" t="s">
        <v>1224</v>
      </c>
      <c r="G250" s="144"/>
      <c r="H250" s="134" t="s">
        <v>514</v>
      </c>
      <c r="I250" s="134" t="s">
        <v>1021</v>
      </c>
      <c r="J250" s="140">
        <v>1E-4</v>
      </c>
      <c r="K250" s="166">
        <v>6.7999999999999995E-7</v>
      </c>
    </row>
    <row r="251" spans="1:11" ht="24.95" customHeight="1">
      <c r="A251" s="148"/>
      <c r="B251" s="147" t="s">
        <v>93</v>
      </c>
      <c r="C251" s="147" t="s">
        <v>516</v>
      </c>
      <c r="D251" s="147" t="s">
        <v>74</v>
      </c>
      <c r="E251" s="161" t="s">
        <v>1220</v>
      </c>
      <c r="F251" s="144" t="s">
        <v>1224</v>
      </c>
      <c r="G251" s="144" t="s">
        <v>1224</v>
      </c>
      <c r="H251" s="134" t="s">
        <v>93</v>
      </c>
      <c r="I251" s="134" t="s">
        <v>1021</v>
      </c>
      <c r="J251" s="140">
        <v>1.0000000000000001E-5</v>
      </c>
      <c r="K251" s="166">
        <v>1.2E-8</v>
      </c>
    </row>
    <row r="252" spans="1:11" ht="24.95" customHeight="1">
      <c r="A252" s="148"/>
      <c r="B252" s="147" t="s">
        <v>517</v>
      </c>
      <c r="C252" s="147" t="s">
        <v>518</v>
      </c>
      <c r="D252" s="147" t="s">
        <v>75</v>
      </c>
      <c r="E252" s="161" t="s">
        <v>1220</v>
      </c>
      <c r="F252" s="144" t="s">
        <v>1224</v>
      </c>
      <c r="G252" s="144" t="s">
        <v>1224</v>
      </c>
      <c r="H252" s="134" t="s">
        <v>517</v>
      </c>
      <c r="I252" s="134" t="s">
        <v>1021</v>
      </c>
      <c r="J252" s="140">
        <v>1.0000000000000001E-5</v>
      </c>
      <c r="K252" s="166">
        <v>1.15E-8</v>
      </c>
    </row>
    <row r="253" spans="1:11" ht="24.95" customHeight="1">
      <c r="A253" s="148"/>
      <c r="B253" s="147" t="s">
        <v>519</v>
      </c>
      <c r="C253" s="147" t="s">
        <v>518</v>
      </c>
      <c r="D253" s="147" t="s">
        <v>75</v>
      </c>
      <c r="E253" s="161" t="s">
        <v>1220</v>
      </c>
      <c r="F253" s="144" t="s">
        <v>1224</v>
      </c>
      <c r="G253" s="144" t="s">
        <v>1224</v>
      </c>
      <c r="H253" s="134" t="s">
        <v>519</v>
      </c>
      <c r="I253" s="134" t="s">
        <v>1021</v>
      </c>
      <c r="J253" s="140">
        <v>1.0000000000000001E-5</v>
      </c>
      <c r="K253" s="166">
        <v>2.1999999999999998E-8</v>
      </c>
    </row>
    <row r="254" spans="1:11" ht="24.95" customHeight="1">
      <c r="A254" s="148"/>
      <c r="B254" s="147" t="s">
        <v>520</v>
      </c>
      <c r="C254" s="147" t="s">
        <v>518</v>
      </c>
      <c r="D254" s="147" t="s">
        <v>75</v>
      </c>
      <c r="E254" s="161" t="s">
        <v>1220</v>
      </c>
      <c r="F254" s="144" t="s">
        <v>1224</v>
      </c>
      <c r="G254" s="144" t="s">
        <v>1224</v>
      </c>
      <c r="H254" s="134" t="s">
        <v>520</v>
      </c>
      <c r="I254" s="134" t="s">
        <v>1021</v>
      </c>
      <c r="J254" s="140">
        <v>1.0000000000000001E-5</v>
      </c>
      <c r="K254" s="166">
        <v>1.1700000000000001E-8</v>
      </c>
    </row>
    <row r="255" spans="1:11" ht="24.95" customHeight="1">
      <c r="A255" s="148"/>
      <c r="B255" s="147" t="s">
        <v>521</v>
      </c>
      <c r="C255" s="147" t="s">
        <v>522</v>
      </c>
      <c r="D255" s="147" t="s">
        <v>75</v>
      </c>
      <c r="E255" s="161" t="s">
        <v>1220</v>
      </c>
      <c r="F255" s="144" t="s">
        <v>1224</v>
      </c>
      <c r="G255" s="144" t="s">
        <v>1224</v>
      </c>
      <c r="H255" s="134" t="s">
        <v>521</v>
      </c>
      <c r="I255" s="134" t="s">
        <v>1021</v>
      </c>
      <c r="J255" s="140">
        <v>1.0000000000000001E-5</v>
      </c>
      <c r="K255" s="166">
        <v>1.1700000000000001E-8</v>
      </c>
    </row>
    <row r="256" spans="1:11" ht="24.95" customHeight="1">
      <c r="A256" s="148"/>
      <c r="B256" s="147" t="s">
        <v>523</v>
      </c>
      <c r="C256" s="147" t="s">
        <v>518</v>
      </c>
      <c r="D256" s="147" t="s">
        <v>75</v>
      </c>
      <c r="E256" s="161" t="s">
        <v>1220</v>
      </c>
      <c r="F256" s="144" t="s">
        <v>1224</v>
      </c>
      <c r="G256" s="144" t="s">
        <v>1224</v>
      </c>
      <c r="H256" s="134" t="s">
        <v>523</v>
      </c>
      <c r="I256" s="134" t="s">
        <v>1021</v>
      </c>
      <c r="J256" s="140">
        <v>1.0000000000000001E-5</v>
      </c>
      <c r="K256" s="166">
        <v>8.3999999999999998E-8</v>
      </c>
    </row>
    <row r="257" spans="1:11" ht="24.95" customHeight="1">
      <c r="A257" s="148"/>
      <c r="B257" s="147" t="s">
        <v>524</v>
      </c>
      <c r="C257" s="147" t="s">
        <v>518</v>
      </c>
      <c r="D257" s="147" t="s">
        <v>75</v>
      </c>
      <c r="E257" s="161" t="s">
        <v>1220</v>
      </c>
      <c r="F257" s="144" t="s">
        <v>1224</v>
      </c>
      <c r="G257" s="144" t="s">
        <v>1224</v>
      </c>
      <c r="H257" s="134" t="s">
        <v>524</v>
      </c>
      <c r="I257" s="134" t="s">
        <v>1021</v>
      </c>
      <c r="J257" s="140">
        <v>1.0000000000000001E-5</v>
      </c>
      <c r="K257" s="166">
        <v>2.6499999999999999E-8</v>
      </c>
    </row>
    <row r="258" spans="1:11" ht="24.95" customHeight="1">
      <c r="A258" s="148"/>
      <c r="B258" s="147" t="s">
        <v>525</v>
      </c>
      <c r="C258" s="147" t="s">
        <v>518</v>
      </c>
      <c r="D258" s="147" t="s">
        <v>75</v>
      </c>
      <c r="E258" s="161" t="s">
        <v>1220</v>
      </c>
      <c r="F258" s="144" t="s">
        <v>1224</v>
      </c>
      <c r="G258" s="144" t="s">
        <v>1224</v>
      </c>
      <c r="H258" s="134" t="s">
        <v>525</v>
      </c>
      <c r="I258" s="134" t="s">
        <v>1021</v>
      </c>
      <c r="J258" s="140">
        <v>1.0000000000000001E-5</v>
      </c>
      <c r="K258" s="166">
        <v>1.4500000000000001E-8</v>
      </c>
    </row>
    <row r="259" spans="1:11" ht="24.95" customHeight="1">
      <c r="A259" s="148"/>
      <c r="B259" s="147" t="s">
        <v>526</v>
      </c>
      <c r="C259" s="147" t="s">
        <v>518</v>
      </c>
      <c r="D259" s="147" t="s">
        <v>75</v>
      </c>
      <c r="E259" s="161" t="s">
        <v>1220</v>
      </c>
      <c r="F259" s="144" t="s">
        <v>1224</v>
      </c>
      <c r="G259" s="144"/>
      <c r="H259" s="134" t="s">
        <v>526</v>
      </c>
      <c r="I259" s="134" t="s">
        <v>1021</v>
      </c>
      <c r="J259" s="140">
        <v>1.0000000000000001E-5</v>
      </c>
      <c r="K259" s="166">
        <v>1.3000000000000001E-8</v>
      </c>
    </row>
    <row r="260" spans="1:11" ht="24.95" customHeight="1">
      <c r="A260" s="148"/>
      <c r="B260" s="147" t="s">
        <v>527</v>
      </c>
      <c r="C260" s="147" t="s">
        <v>518</v>
      </c>
      <c r="D260" s="147" t="s">
        <v>75</v>
      </c>
      <c r="E260" s="161" t="s">
        <v>1220</v>
      </c>
      <c r="F260" s="144" t="s">
        <v>1224</v>
      </c>
      <c r="G260" s="144" t="s">
        <v>1224</v>
      </c>
      <c r="H260" s="134" t="s">
        <v>527</v>
      </c>
      <c r="I260" s="134" t="s">
        <v>1021</v>
      </c>
      <c r="J260" s="140">
        <v>1.0000000000000001E-5</v>
      </c>
      <c r="K260" s="166">
        <v>3.2000000000000002E-8</v>
      </c>
    </row>
    <row r="261" spans="1:11" ht="24.95" customHeight="1">
      <c r="A261" s="148"/>
      <c r="B261" s="147" t="s">
        <v>1148</v>
      </c>
      <c r="C261" s="147" t="s">
        <v>1149</v>
      </c>
      <c r="D261" s="147" t="s">
        <v>74</v>
      </c>
      <c r="E261" s="161" t="s">
        <v>1220</v>
      </c>
      <c r="F261" s="144" t="s">
        <v>1224</v>
      </c>
      <c r="G261" s="144"/>
      <c r="H261" s="134" t="s">
        <v>1148</v>
      </c>
      <c r="I261" s="134" t="s">
        <v>1021</v>
      </c>
      <c r="J261" s="140">
        <v>1.0000000000000001E-5</v>
      </c>
      <c r="K261" s="166">
        <v>6.7999999999999997E-9</v>
      </c>
    </row>
    <row r="262" spans="1:11" ht="24.95" customHeight="1">
      <c r="A262" s="148"/>
      <c r="B262" s="147" t="s">
        <v>1150</v>
      </c>
      <c r="C262" s="147" t="s">
        <v>1151</v>
      </c>
      <c r="D262" s="147" t="s">
        <v>74</v>
      </c>
      <c r="E262" s="161" t="s">
        <v>1220</v>
      </c>
      <c r="F262" s="144" t="s">
        <v>1224</v>
      </c>
      <c r="G262" s="144"/>
      <c r="H262" s="134" t="s">
        <v>1150</v>
      </c>
      <c r="I262" s="134" t="s">
        <v>1021</v>
      </c>
      <c r="J262" s="140">
        <v>1.0000000000000001E-5</v>
      </c>
      <c r="K262" s="166">
        <v>3.4999999999999999E-9</v>
      </c>
    </row>
    <row r="263" spans="1:11" ht="24.95" customHeight="1">
      <c r="A263" s="148"/>
      <c r="B263" s="147" t="s">
        <v>528</v>
      </c>
      <c r="C263" s="147" t="s">
        <v>528</v>
      </c>
      <c r="D263" s="147" t="s">
        <v>74</v>
      </c>
      <c r="E263" s="161" t="s">
        <v>1220</v>
      </c>
      <c r="F263" s="144" t="s">
        <v>1224</v>
      </c>
      <c r="G263" s="144" t="s">
        <v>1224</v>
      </c>
      <c r="H263" s="134" t="s">
        <v>528</v>
      </c>
      <c r="I263" s="134" t="s">
        <v>1021</v>
      </c>
      <c r="J263" s="140">
        <v>1.0000000000000001E-5</v>
      </c>
      <c r="K263" s="166">
        <v>2.5333333333333335E-8</v>
      </c>
    </row>
    <row r="264" spans="1:11" ht="24.95" customHeight="1">
      <c r="A264" s="148"/>
      <c r="B264" s="147" t="s">
        <v>529</v>
      </c>
      <c r="C264" s="147" t="s">
        <v>530</v>
      </c>
      <c r="D264" s="147" t="s">
        <v>74</v>
      </c>
      <c r="E264" s="161" t="s">
        <v>1220</v>
      </c>
      <c r="F264" s="144" t="s">
        <v>1224</v>
      </c>
      <c r="G264" s="144"/>
      <c r="H264" s="134" t="s">
        <v>529</v>
      </c>
      <c r="I264" s="134" t="s">
        <v>1021</v>
      </c>
      <c r="J264" s="140">
        <v>1.0000000000000001E-5</v>
      </c>
      <c r="K264" s="166">
        <v>4.0499999999999999E-8</v>
      </c>
    </row>
    <row r="265" spans="1:11" ht="24.95" customHeight="1">
      <c r="A265" s="148"/>
      <c r="B265" s="147" t="s">
        <v>531</v>
      </c>
      <c r="C265" s="147" t="s">
        <v>531</v>
      </c>
      <c r="D265" s="147" t="s">
        <v>74</v>
      </c>
      <c r="E265" s="161" t="s">
        <v>1220</v>
      </c>
      <c r="F265" s="144" t="s">
        <v>1224</v>
      </c>
      <c r="G265" s="144"/>
      <c r="H265" s="134" t="s">
        <v>531</v>
      </c>
      <c r="I265" s="134" t="s">
        <v>1027</v>
      </c>
      <c r="J265" s="140">
        <v>3.0000000000000001E-5</v>
      </c>
      <c r="K265" s="166">
        <v>4.7999999999999998E-6</v>
      </c>
    </row>
    <row r="266" spans="1:11" ht="24.95" customHeight="1">
      <c r="A266" s="148"/>
      <c r="B266" s="147" t="s">
        <v>532</v>
      </c>
      <c r="C266" s="147" t="s">
        <v>533</v>
      </c>
      <c r="D266" s="147" t="s">
        <v>74</v>
      </c>
      <c r="E266" s="161" t="s">
        <v>1220</v>
      </c>
      <c r="F266" s="144" t="s">
        <v>1224</v>
      </c>
      <c r="G266" s="144"/>
      <c r="H266" s="134" t="s">
        <v>532</v>
      </c>
      <c r="I266" s="134" t="s">
        <v>1029</v>
      </c>
      <c r="J266" s="140">
        <v>1E-4</v>
      </c>
      <c r="K266" s="166">
        <v>1.1620000000000001E-6</v>
      </c>
    </row>
    <row r="267" spans="1:11" ht="24.95" customHeight="1">
      <c r="A267" s="148"/>
      <c r="B267" s="147" t="s">
        <v>534</v>
      </c>
      <c r="C267" s="147" t="s">
        <v>535</v>
      </c>
      <c r="D267" s="147" t="s">
        <v>74</v>
      </c>
      <c r="E267" s="161" t="s">
        <v>1220</v>
      </c>
      <c r="F267" s="144" t="s">
        <v>1224</v>
      </c>
      <c r="G267" s="144"/>
      <c r="H267" s="134" t="s">
        <v>534</v>
      </c>
      <c r="I267" s="134" t="s">
        <v>1021</v>
      </c>
      <c r="J267" s="140">
        <v>1.0000000000000001E-5</v>
      </c>
      <c r="K267" s="166">
        <v>4.5999999999999998E-9</v>
      </c>
    </row>
    <row r="268" spans="1:11" ht="24.95" customHeight="1">
      <c r="A268" s="148"/>
      <c r="B268" s="147" t="s">
        <v>536</v>
      </c>
      <c r="C268" s="147" t="s">
        <v>537</v>
      </c>
      <c r="D268" s="147" t="s">
        <v>75</v>
      </c>
      <c r="E268" s="161" t="s">
        <v>1220</v>
      </c>
      <c r="F268" s="144" t="s">
        <v>1224</v>
      </c>
      <c r="G268" s="144"/>
      <c r="H268" s="134" t="s">
        <v>536</v>
      </c>
      <c r="I268" s="134" t="s">
        <v>1021</v>
      </c>
      <c r="J268" s="140">
        <v>1.0000000000000001E-5</v>
      </c>
      <c r="K268" s="166">
        <v>1.6000000000000001E-9</v>
      </c>
    </row>
    <row r="269" spans="1:11" ht="24.95" customHeight="1">
      <c r="A269" s="148"/>
      <c r="B269" s="147" t="s">
        <v>538</v>
      </c>
      <c r="C269" s="147" t="s">
        <v>537</v>
      </c>
      <c r="D269" s="147" t="s">
        <v>75</v>
      </c>
      <c r="E269" s="161" t="s">
        <v>1220</v>
      </c>
      <c r="F269" s="144" t="s">
        <v>1224</v>
      </c>
      <c r="G269" s="144"/>
      <c r="H269" s="134" t="s">
        <v>538</v>
      </c>
      <c r="I269" s="134" t="s">
        <v>1021</v>
      </c>
      <c r="J269" s="140">
        <v>1.0000000000000001E-5</v>
      </c>
      <c r="K269" s="166">
        <v>7.2000000000000008E-9</v>
      </c>
    </row>
    <row r="270" spans="1:11" ht="24.95" customHeight="1">
      <c r="A270" s="148"/>
      <c r="B270" s="147" t="s">
        <v>539</v>
      </c>
      <c r="C270" s="147" t="s">
        <v>537</v>
      </c>
      <c r="D270" s="147" t="s">
        <v>75</v>
      </c>
      <c r="E270" s="161" t="s">
        <v>1220</v>
      </c>
      <c r="F270" s="144" t="s">
        <v>1224</v>
      </c>
      <c r="G270" s="144"/>
      <c r="H270" s="134" t="s">
        <v>539</v>
      </c>
      <c r="I270" s="134" t="s">
        <v>1021</v>
      </c>
      <c r="J270" s="140">
        <v>1.0000000000000001E-5</v>
      </c>
      <c r="K270" s="166">
        <v>2.1000000000000002E-9</v>
      </c>
    </row>
    <row r="271" spans="1:11" ht="24.95" customHeight="1">
      <c r="A271" s="148"/>
      <c r="B271" s="147" t="s">
        <v>540</v>
      </c>
      <c r="C271" s="147" t="s">
        <v>541</v>
      </c>
      <c r="D271" s="147" t="s">
        <v>74</v>
      </c>
      <c r="E271" s="161" t="s">
        <v>1220</v>
      </c>
      <c r="F271" s="144" t="s">
        <v>1224</v>
      </c>
      <c r="G271" s="144"/>
      <c r="H271" s="134" t="s">
        <v>540</v>
      </c>
      <c r="I271" s="134" t="s">
        <v>1021</v>
      </c>
      <c r="J271" s="140">
        <v>1.0000000000000001E-5</v>
      </c>
      <c r="K271" s="166">
        <v>1.7333333333333333E-8</v>
      </c>
    </row>
    <row r="272" spans="1:11" ht="24.95" customHeight="1">
      <c r="A272" s="148"/>
      <c r="B272" s="147" t="s">
        <v>542</v>
      </c>
      <c r="C272" s="147" t="s">
        <v>543</v>
      </c>
      <c r="D272" s="147" t="s">
        <v>74</v>
      </c>
      <c r="E272" s="161" t="s">
        <v>1220</v>
      </c>
      <c r="F272" s="144" t="s">
        <v>1224</v>
      </c>
      <c r="G272" s="144" t="s">
        <v>1224</v>
      </c>
      <c r="H272" s="134" t="s">
        <v>542</v>
      </c>
      <c r="I272" s="134" t="s">
        <v>1021</v>
      </c>
      <c r="J272" s="140">
        <v>1.0000000000000001E-5</v>
      </c>
      <c r="K272" s="166">
        <v>3.8000000000000003E-8</v>
      </c>
    </row>
    <row r="273" spans="1:11" ht="24.95" customHeight="1">
      <c r="A273" s="148"/>
      <c r="B273" s="147" t="s">
        <v>544</v>
      </c>
      <c r="C273" s="147" t="s">
        <v>545</v>
      </c>
      <c r="D273" s="147" t="s">
        <v>74</v>
      </c>
      <c r="E273" s="161" t="s">
        <v>1220</v>
      </c>
      <c r="F273" s="144" t="s">
        <v>1224</v>
      </c>
      <c r="G273" s="144"/>
      <c r="H273" s="134" t="s">
        <v>544</v>
      </c>
      <c r="I273" s="134" t="s">
        <v>1021</v>
      </c>
      <c r="J273" s="140">
        <v>1E-4</v>
      </c>
      <c r="K273" s="166">
        <v>1.1999999999999999E-6</v>
      </c>
    </row>
    <row r="274" spans="1:11" ht="24.95" customHeight="1">
      <c r="A274" s="148"/>
      <c r="B274" s="147" t="s">
        <v>549</v>
      </c>
      <c r="C274" s="147" t="s">
        <v>550</v>
      </c>
      <c r="D274" s="147" t="s">
        <v>74</v>
      </c>
      <c r="E274" s="161" t="s">
        <v>1220</v>
      </c>
      <c r="F274" s="144" t="s">
        <v>1224</v>
      </c>
      <c r="G274" s="144"/>
      <c r="H274" s="134" t="s">
        <v>549</v>
      </c>
      <c r="I274" s="134" t="s">
        <v>1021</v>
      </c>
      <c r="J274" s="140">
        <v>1.0000000000000001E-5</v>
      </c>
      <c r="K274" s="166">
        <v>7.3E-9</v>
      </c>
    </row>
    <row r="275" spans="1:11" ht="24.95" customHeight="1">
      <c r="A275" s="148"/>
      <c r="B275" s="147" t="s">
        <v>551</v>
      </c>
      <c r="C275" s="147" t="s">
        <v>552</v>
      </c>
      <c r="D275" s="147" t="s">
        <v>74</v>
      </c>
      <c r="E275" s="161" t="s">
        <v>1220</v>
      </c>
      <c r="F275" s="144" t="s">
        <v>1224</v>
      </c>
      <c r="G275" s="144"/>
      <c r="H275" s="134" t="s">
        <v>551</v>
      </c>
      <c r="I275" s="134" t="s">
        <v>1021</v>
      </c>
      <c r="J275" s="140">
        <v>1.0000000000000001E-5</v>
      </c>
      <c r="K275" s="166">
        <v>7.2499999999999998E-10</v>
      </c>
    </row>
    <row r="276" spans="1:11" ht="24.95" customHeight="1">
      <c r="A276" s="148"/>
      <c r="B276" s="147" t="s">
        <v>553</v>
      </c>
      <c r="C276" s="147" t="s">
        <v>554</v>
      </c>
      <c r="D276" s="147" t="s">
        <v>74</v>
      </c>
      <c r="E276" s="161" t="s">
        <v>1220</v>
      </c>
      <c r="F276" s="144" t="s">
        <v>1224</v>
      </c>
      <c r="G276" s="144"/>
      <c r="H276" s="134" t="s">
        <v>553</v>
      </c>
      <c r="I276" s="134" t="s">
        <v>1021</v>
      </c>
      <c r="J276" s="140">
        <v>1.0000000000000001E-5</v>
      </c>
      <c r="K276" s="166">
        <v>1.16333333333333E-8</v>
      </c>
    </row>
    <row r="277" spans="1:11" ht="24.95" customHeight="1">
      <c r="A277" s="148"/>
      <c r="B277" s="147" t="s">
        <v>1190</v>
      </c>
      <c r="C277" s="147" t="s">
        <v>1191</v>
      </c>
      <c r="D277" s="147" t="s">
        <v>74</v>
      </c>
      <c r="E277" s="161" t="s">
        <v>1220</v>
      </c>
      <c r="F277" s="144" t="s">
        <v>1224</v>
      </c>
      <c r="G277" s="144"/>
      <c r="H277" s="134" t="s">
        <v>1190</v>
      </c>
      <c r="I277" s="134" t="s">
        <v>1021</v>
      </c>
      <c r="J277" s="140">
        <v>1.0000000000000001E-5</v>
      </c>
      <c r="K277" s="166">
        <v>1.6000000000000001E-9</v>
      </c>
    </row>
    <row r="278" spans="1:11" ht="24.95" customHeight="1">
      <c r="A278" s="148"/>
      <c r="B278" s="147" t="s">
        <v>555</v>
      </c>
      <c r="C278" s="147" t="s">
        <v>556</v>
      </c>
      <c r="D278" s="147" t="s">
        <v>74</v>
      </c>
      <c r="E278" s="161" t="s">
        <v>1220</v>
      </c>
      <c r="F278" s="144" t="s">
        <v>1224</v>
      </c>
      <c r="G278" s="144" t="s">
        <v>1224</v>
      </c>
      <c r="H278" s="134" t="s">
        <v>555</v>
      </c>
      <c r="I278" s="134" t="s">
        <v>1021</v>
      </c>
      <c r="J278" s="140">
        <v>1.0000000000000001E-5</v>
      </c>
      <c r="K278" s="166">
        <v>1.3000000000000001E-8</v>
      </c>
    </row>
    <row r="279" spans="1:11" ht="24.95" customHeight="1">
      <c r="A279" s="148"/>
      <c r="B279" s="147" t="s">
        <v>557</v>
      </c>
      <c r="C279" s="147" t="s">
        <v>558</v>
      </c>
      <c r="D279" s="147" t="s">
        <v>74</v>
      </c>
      <c r="E279" s="161" t="s">
        <v>1220</v>
      </c>
      <c r="F279" s="144" t="s">
        <v>1224</v>
      </c>
      <c r="G279" s="144"/>
      <c r="H279" s="134" t="s">
        <v>557</v>
      </c>
      <c r="I279" s="134" t="s">
        <v>1021</v>
      </c>
      <c r="J279" s="140">
        <v>1.0000000000000001E-5</v>
      </c>
      <c r="K279" s="166">
        <v>2.0333333333333333E-9</v>
      </c>
    </row>
    <row r="280" spans="1:11" ht="24.95" customHeight="1">
      <c r="A280" s="148"/>
      <c r="B280" s="147" t="s">
        <v>559</v>
      </c>
      <c r="C280" s="147" t="s">
        <v>559</v>
      </c>
      <c r="D280" s="147" t="s">
        <v>74</v>
      </c>
      <c r="E280" s="161" t="s">
        <v>1220</v>
      </c>
      <c r="F280" s="144" t="s">
        <v>1224</v>
      </c>
      <c r="G280" s="144"/>
      <c r="H280" s="134" t="s">
        <v>559</v>
      </c>
      <c r="I280" s="134" t="s">
        <v>1021</v>
      </c>
      <c r="J280" s="140">
        <v>1E-4</v>
      </c>
      <c r="K280" s="166">
        <v>1.0266666666666666E-6</v>
      </c>
    </row>
    <row r="281" spans="1:11" ht="24.95" customHeight="1">
      <c r="A281" s="148"/>
      <c r="B281" s="147" t="s">
        <v>560</v>
      </c>
      <c r="C281" s="147" t="s">
        <v>561</v>
      </c>
      <c r="D281" s="147" t="s">
        <v>74</v>
      </c>
      <c r="E281" s="161" t="s">
        <v>1220</v>
      </c>
      <c r="F281" s="144" t="s">
        <v>1224</v>
      </c>
      <c r="G281" s="144" t="s">
        <v>1224</v>
      </c>
      <c r="H281" s="134" t="s">
        <v>560</v>
      </c>
      <c r="I281" s="134" t="s">
        <v>1021</v>
      </c>
      <c r="J281" s="140">
        <v>3.0000000000000001E-5</v>
      </c>
      <c r="K281" s="166">
        <v>1.9000000000000001E-5</v>
      </c>
    </row>
    <row r="282" spans="1:11" ht="24.95" customHeight="1">
      <c r="A282" s="148"/>
      <c r="B282" s="147" t="s">
        <v>562</v>
      </c>
      <c r="C282" s="147" t="s">
        <v>563</v>
      </c>
      <c r="D282" s="147" t="s">
        <v>74</v>
      </c>
      <c r="E282" s="161" t="s">
        <v>1220</v>
      </c>
      <c r="F282" s="144" t="s">
        <v>1224</v>
      </c>
      <c r="G282" s="144"/>
      <c r="H282" s="134" t="s">
        <v>562</v>
      </c>
      <c r="I282" s="134" t="s">
        <v>1021</v>
      </c>
      <c r="J282" s="140">
        <v>1.0000000000000001E-5</v>
      </c>
      <c r="K282" s="166">
        <v>1.9333333333333332E-7</v>
      </c>
    </row>
    <row r="283" spans="1:11" ht="24.95" customHeight="1">
      <c r="A283" s="148"/>
      <c r="B283" s="147" t="s">
        <v>564</v>
      </c>
      <c r="C283" s="147" t="s">
        <v>565</v>
      </c>
      <c r="D283" s="147" t="s">
        <v>74</v>
      </c>
      <c r="E283" s="161" t="s">
        <v>1220</v>
      </c>
      <c r="F283" s="144" t="s">
        <v>1224</v>
      </c>
      <c r="G283" s="144" t="s">
        <v>1224</v>
      </c>
      <c r="H283" s="134" t="s">
        <v>564</v>
      </c>
      <c r="I283" s="134" t="s">
        <v>1021</v>
      </c>
      <c r="J283" s="140">
        <v>1.0000000000000001E-5</v>
      </c>
      <c r="K283" s="166">
        <v>9.0333333333333332E-9</v>
      </c>
    </row>
    <row r="284" spans="1:11" ht="24.95" customHeight="1">
      <c r="A284" s="148"/>
      <c r="B284" s="147" t="s">
        <v>566</v>
      </c>
      <c r="C284" s="147" t="s">
        <v>567</v>
      </c>
      <c r="D284" s="147" t="s">
        <v>74</v>
      </c>
      <c r="E284" s="161" t="s">
        <v>1220</v>
      </c>
      <c r="F284" s="144" t="s">
        <v>1224</v>
      </c>
      <c r="G284" s="144"/>
      <c r="H284" s="134" t="s">
        <v>566</v>
      </c>
      <c r="I284" s="134" t="s">
        <v>1021</v>
      </c>
      <c r="J284" s="140">
        <v>1.0000000000000001E-5</v>
      </c>
      <c r="K284" s="166">
        <v>8.5500000000000005E-9</v>
      </c>
    </row>
    <row r="285" spans="1:11" ht="24.95" customHeight="1">
      <c r="A285" s="148"/>
      <c r="B285" s="147" t="s">
        <v>568</v>
      </c>
      <c r="C285" s="147" t="s">
        <v>569</v>
      </c>
      <c r="D285" s="147" t="s">
        <v>74</v>
      </c>
      <c r="E285" s="161" t="s">
        <v>1220</v>
      </c>
      <c r="F285" s="144" t="s">
        <v>1224</v>
      </c>
      <c r="G285" s="144" t="s">
        <v>1224</v>
      </c>
      <c r="H285" s="134" t="s">
        <v>568</v>
      </c>
      <c r="I285" s="134" t="s">
        <v>1021</v>
      </c>
      <c r="J285" s="140">
        <v>1.0000000000000001E-5</v>
      </c>
      <c r="K285" s="166">
        <v>1.3799999999999999E-8</v>
      </c>
    </row>
    <row r="286" spans="1:11" ht="24.95" customHeight="1">
      <c r="A286" s="148"/>
      <c r="B286" s="147" t="s">
        <v>570</v>
      </c>
      <c r="C286" s="147" t="s">
        <v>571</v>
      </c>
      <c r="D286" s="147" t="s">
        <v>74</v>
      </c>
      <c r="E286" s="161" t="s">
        <v>1220</v>
      </c>
      <c r="F286" s="144" t="s">
        <v>1224</v>
      </c>
      <c r="G286" s="144"/>
      <c r="H286" s="134" t="s">
        <v>570</v>
      </c>
      <c r="I286" s="134" t="s">
        <v>1021</v>
      </c>
      <c r="J286" s="140">
        <v>1.0000000000000001E-5</v>
      </c>
      <c r="K286" s="166">
        <v>1.1400000000000001E-8</v>
      </c>
    </row>
    <row r="287" spans="1:11" ht="24.95" customHeight="1">
      <c r="A287" s="162"/>
      <c r="B287" s="163" t="s">
        <v>1244</v>
      </c>
      <c r="C287" s="163" t="s">
        <v>1245</v>
      </c>
      <c r="D287" s="147" t="s">
        <v>74</v>
      </c>
      <c r="E287" s="161" t="s">
        <v>1220</v>
      </c>
      <c r="F287" s="144" t="s">
        <v>1224</v>
      </c>
      <c r="G287" s="144"/>
      <c r="H287" s="134" t="s">
        <v>1244</v>
      </c>
      <c r="I287" s="134" t="s">
        <v>1021</v>
      </c>
      <c r="J287" s="140">
        <v>1E-4</v>
      </c>
      <c r="K287" s="166">
        <v>1.1000000000000001E-6</v>
      </c>
    </row>
    <row r="288" spans="1:11" ht="24.95" customHeight="1">
      <c r="A288" s="148"/>
      <c r="B288" s="147" t="s">
        <v>572</v>
      </c>
      <c r="C288" s="147" t="s">
        <v>573</v>
      </c>
      <c r="D288" s="147" t="s">
        <v>74</v>
      </c>
      <c r="E288" s="161" t="s">
        <v>1220</v>
      </c>
      <c r="F288" s="144" t="s">
        <v>1224</v>
      </c>
      <c r="G288" s="144"/>
      <c r="H288" s="134" t="s">
        <v>572</v>
      </c>
      <c r="I288" s="134" t="s">
        <v>1021</v>
      </c>
      <c r="J288" s="140">
        <v>1E-4</v>
      </c>
      <c r="K288" s="166">
        <v>9.9999999999999995E-7</v>
      </c>
    </row>
    <row r="289" spans="1:11" ht="36.6" customHeight="1">
      <c r="A289" s="148"/>
      <c r="B289" s="147" t="s">
        <v>574</v>
      </c>
      <c r="C289" s="147" t="s">
        <v>575</v>
      </c>
      <c r="D289" s="147" t="s">
        <v>74</v>
      </c>
      <c r="E289" s="161" t="s">
        <v>1220</v>
      </c>
      <c r="F289" s="144" t="s">
        <v>1224</v>
      </c>
      <c r="G289" s="144"/>
      <c r="H289" s="134" t="s">
        <v>574</v>
      </c>
      <c r="I289" s="134" t="s">
        <v>1021</v>
      </c>
      <c r="J289" s="140">
        <v>1.0000000000000001E-5</v>
      </c>
      <c r="K289" s="166">
        <v>8.3500000000000013E-8</v>
      </c>
    </row>
    <row r="290" spans="1:11" ht="24.95" customHeight="1">
      <c r="A290" s="148"/>
      <c r="B290" s="147" t="s">
        <v>576</v>
      </c>
      <c r="C290" s="147" t="s">
        <v>577</v>
      </c>
      <c r="D290" s="147" t="s">
        <v>74</v>
      </c>
      <c r="E290" s="161" t="s">
        <v>1220</v>
      </c>
      <c r="F290" s="144" t="s">
        <v>1224</v>
      </c>
      <c r="G290" s="144"/>
      <c r="H290" s="134" t="s">
        <v>576</v>
      </c>
      <c r="I290" s="134" t="s">
        <v>1021</v>
      </c>
      <c r="J290" s="140">
        <v>1.0000000000000001E-5</v>
      </c>
      <c r="K290" s="166">
        <v>2.7000000000000001E-7</v>
      </c>
    </row>
    <row r="291" spans="1:11" ht="24.95" customHeight="1">
      <c r="A291" s="148"/>
      <c r="B291" s="147" t="s">
        <v>578</v>
      </c>
      <c r="C291" s="147" t="s">
        <v>579</v>
      </c>
      <c r="D291" s="147" t="s">
        <v>75</v>
      </c>
      <c r="E291" s="161" t="s">
        <v>1220</v>
      </c>
      <c r="F291" s="144" t="s">
        <v>1224</v>
      </c>
      <c r="G291" s="144"/>
      <c r="H291" s="134" t="s">
        <v>578</v>
      </c>
      <c r="I291" s="134" t="s">
        <v>1021</v>
      </c>
      <c r="J291" s="140">
        <v>1.0000000000000001E-5</v>
      </c>
      <c r="K291" s="166">
        <v>1.35E-7</v>
      </c>
    </row>
    <row r="292" spans="1:11" ht="24.95" customHeight="1">
      <c r="A292" s="148"/>
      <c r="B292" s="147" t="s">
        <v>580</v>
      </c>
      <c r="C292" s="147" t="s">
        <v>581</v>
      </c>
      <c r="D292" s="147" t="s">
        <v>75</v>
      </c>
      <c r="E292" s="161" t="s">
        <v>1220</v>
      </c>
      <c r="F292" s="144" t="s">
        <v>1224</v>
      </c>
      <c r="G292" s="144"/>
      <c r="H292" s="134" t="s">
        <v>580</v>
      </c>
      <c r="I292" s="134" t="s">
        <v>1021</v>
      </c>
      <c r="J292" s="140">
        <v>1.0000000000000001E-5</v>
      </c>
      <c r="K292" s="166">
        <v>1.9000000000000001E-8</v>
      </c>
    </row>
    <row r="293" spans="1:11" ht="24.95" customHeight="1">
      <c r="A293" s="148"/>
      <c r="B293" s="147" t="s">
        <v>582</v>
      </c>
      <c r="C293" s="147" t="s">
        <v>583</v>
      </c>
      <c r="D293" s="147" t="s">
        <v>929</v>
      </c>
      <c r="E293" s="161" t="s">
        <v>1220</v>
      </c>
      <c r="F293" s="144" t="s">
        <v>1224</v>
      </c>
      <c r="G293" s="144"/>
      <c r="H293" s="134" t="s">
        <v>582</v>
      </c>
      <c r="I293" s="134" t="s">
        <v>1021</v>
      </c>
      <c r="J293" s="140">
        <v>1.0000000000000001E-5</v>
      </c>
      <c r="K293" s="166">
        <v>1.8E-7</v>
      </c>
    </row>
    <row r="294" spans="1:11" ht="24.95" customHeight="1">
      <c r="A294" s="148"/>
      <c r="B294" s="147" t="s">
        <v>584</v>
      </c>
      <c r="C294" s="147" t="s">
        <v>585</v>
      </c>
      <c r="D294" s="147" t="s">
        <v>74</v>
      </c>
      <c r="E294" s="161" t="s">
        <v>1220</v>
      </c>
      <c r="F294" s="144" t="s">
        <v>1224</v>
      </c>
      <c r="G294" s="144"/>
      <c r="H294" s="134" t="s">
        <v>584</v>
      </c>
      <c r="I294" s="134" t="s">
        <v>1021</v>
      </c>
      <c r="J294" s="140">
        <v>1.0000000000000001E-5</v>
      </c>
      <c r="K294" s="166">
        <v>3.6666666666666671E-8</v>
      </c>
    </row>
    <row r="295" spans="1:11" ht="24.95" customHeight="1">
      <c r="A295" s="148"/>
      <c r="B295" s="147" t="s">
        <v>586</v>
      </c>
      <c r="C295" s="147" t="s">
        <v>587</v>
      </c>
      <c r="D295" s="147" t="s">
        <v>74</v>
      </c>
      <c r="E295" s="161" t="s">
        <v>1220</v>
      </c>
      <c r="F295" s="144" t="s">
        <v>1224</v>
      </c>
      <c r="G295" s="144"/>
      <c r="H295" s="134" t="s">
        <v>586</v>
      </c>
      <c r="I295" s="134" t="s">
        <v>1021</v>
      </c>
      <c r="J295" s="140">
        <v>1.0000000000000001E-5</v>
      </c>
      <c r="K295" s="166">
        <v>6.6500000000000007E-8</v>
      </c>
    </row>
    <row r="296" spans="1:11" ht="24.95" customHeight="1">
      <c r="A296" s="148"/>
      <c r="B296" s="147" t="s">
        <v>588</v>
      </c>
      <c r="C296" s="147" t="s">
        <v>589</v>
      </c>
      <c r="D296" s="147" t="s">
        <v>74</v>
      </c>
      <c r="E296" s="161" t="s">
        <v>1220</v>
      </c>
      <c r="F296" s="144" t="s">
        <v>1224</v>
      </c>
      <c r="G296" s="144"/>
      <c r="H296" s="134" t="s">
        <v>588</v>
      </c>
      <c r="I296" s="134" t="s">
        <v>1021</v>
      </c>
      <c r="J296" s="140">
        <v>1.0000000000000001E-5</v>
      </c>
      <c r="K296" s="166">
        <v>3.4E-8</v>
      </c>
    </row>
    <row r="297" spans="1:11" ht="24.95" customHeight="1">
      <c r="A297" s="148"/>
      <c r="B297" s="147" t="s">
        <v>590</v>
      </c>
      <c r="C297" s="147" t="s">
        <v>591</v>
      </c>
      <c r="D297" s="147" t="s">
        <v>74</v>
      </c>
      <c r="E297" s="161" t="s">
        <v>1220</v>
      </c>
      <c r="F297" s="144" t="s">
        <v>1224</v>
      </c>
      <c r="G297" s="144"/>
      <c r="H297" s="134" t="s">
        <v>590</v>
      </c>
      <c r="I297" s="134" t="s">
        <v>1021</v>
      </c>
      <c r="J297" s="140">
        <v>1.0000000000000001E-5</v>
      </c>
      <c r="K297" s="166">
        <v>3.5000000000000002E-8</v>
      </c>
    </row>
    <row r="298" spans="1:11" ht="24.95" customHeight="1">
      <c r="A298" s="148"/>
      <c r="B298" s="147" t="s">
        <v>592</v>
      </c>
      <c r="C298" s="147" t="s">
        <v>593</v>
      </c>
      <c r="D298" s="147" t="s">
        <v>74</v>
      </c>
      <c r="E298" s="161" t="s">
        <v>1220</v>
      </c>
      <c r="F298" s="144" t="s">
        <v>1224</v>
      </c>
      <c r="G298" s="144" t="s">
        <v>1224</v>
      </c>
      <c r="H298" s="134" t="s">
        <v>592</v>
      </c>
      <c r="I298" s="134" t="s">
        <v>1021</v>
      </c>
      <c r="J298" s="140">
        <v>1.0000000000000001E-5</v>
      </c>
      <c r="K298" s="166">
        <v>2.3666666666666667E-8</v>
      </c>
    </row>
    <row r="299" spans="1:11" ht="24.95" customHeight="1">
      <c r="A299" s="148"/>
      <c r="B299" s="147" t="s">
        <v>594</v>
      </c>
      <c r="C299" s="147" t="s">
        <v>595</v>
      </c>
      <c r="D299" s="147" t="s">
        <v>74</v>
      </c>
      <c r="E299" s="161" t="s">
        <v>1220</v>
      </c>
      <c r="F299" s="144" t="s">
        <v>1224</v>
      </c>
      <c r="G299" s="144" t="s">
        <v>1224</v>
      </c>
      <c r="H299" s="134" t="s">
        <v>594</v>
      </c>
      <c r="I299" s="134" t="s">
        <v>1021</v>
      </c>
      <c r="J299" s="140">
        <v>1.0000000000000001E-5</v>
      </c>
      <c r="K299" s="166">
        <v>1.2E-8</v>
      </c>
    </row>
    <row r="300" spans="1:11" ht="24.95" customHeight="1">
      <c r="A300" s="148"/>
      <c r="B300" s="147" t="s">
        <v>94</v>
      </c>
      <c r="C300" s="147" t="s">
        <v>596</v>
      </c>
      <c r="D300" s="147" t="s">
        <v>74</v>
      </c>
      <c r="E300" s="161" t="s">
        <v>1220</v>
      </c>
      <c r="F300" s="144" t="s">
        <v>1224</v>
      </c>
      <c r="G300" s="144"/>
      <c r="H300" s="134" t="s">
        <v>94</v>
      </c>
      <c r="I300" s="134" t="s">
        <v>1021</v>
      </c>
      <c r="J300" s="140">
        <v>1E-4</v>
      </c>
      <c r="K300" s="166">
        <v>5.7333333333333328E-7</v>
      </c>
    </row>
    <row r="301" spans="1:11" ht="24.95" customHeight="1">
      <c r="A301" s="148"/>
      <c r="B301" s="147" t="s">
        <v>597</v>
      </c>
      <c r="C301" s="147" t="s">
        <v>598</v>
      </c>
      <c r="D301" s="147" t="s">
        <v>75</v>
      </c>
      <c r="E301" s="161" t="s">
        <v>1220</v>
      </c>
      <c r="F301" s="144" t="s">
        <v>1224</v>
      </c>
      <c r="G301" s="144"/>
      <c r="H301" s="134" t="s">
        <v>597</v>
      </c>
      <c r="I301" s="134" t="s">
        <v>1021</v>
      </c>
      <c r="J301" s="140">
        <v>1E-4</v>
      </c>
      <c r="K301" s="166">
        <v>4.8999999999999997E-7</v>
      </c>
    </row>
    <row r="302" spans="1:11" ht="24.95" customHeight="1">
      <c r="A302" s="148"/>
      <c r="B302" s="147" t="s">
        <v>599</v>
      </c>
      <c r="C302" s="147" t="s">
        <v>598</v>
      </c>
      <c r="D302" s="147" t="s">
        <v>75</v>
      </c>
      <c r="E302" s="161" t="s">
        <v>1220</v>
      </c>
      <c r="F302" s="144" t="s">
        <v>1224</v>
      </c>
      <c r="G302" s="144" t="s">
        <v>1224</v>
      </c>
      <c r="H302" s="134" t="s">
        <v>599</v>
      </c>
      <c r="I302" s="134" t="s">
        <v>1021</v>
      </c>
      <c r="J302" s="140">
        <v>1E-4</v>
      </c>
      <c r="K302" s="166">
        <v>6.8999999999999996E-7</v>
      </c>
    </row>
    <row r="303" spans="1:11" ht="24.95" customHeight="1">
      <c r="A303" s="148"/>
      <c r="B303" s="147" t="s">
        <v>600</v>
      </c>
      <c r="C303" s="147" t="s">
        <v>598</v>
      </c>
      <c r="D303" s="147" t="s">
        <v>75</v>
      </c>
      <c r="E303" s="161" t="s">
        <v>1220</v>
      </c>
      <c r="F303" s="144" t="s">
        <v>1224</v>
      </c>
      <c r="G303" s="144"/>
      <c r="H303" s="134" t="s">
        <v>600</v>
      </c>
      <c r="I303" s="134" t="s">
        <v>1021</v>
      </c>
      <c r="J303" s="140">
        <v>1E-4</v>
      </c>
      <c r="K303" s="166">
        <v>2.7E-6</v>
      </c>
    </row>
    <row r="304" spans="1:11" ht="24.95" customHeight="1">
      <c r="A304" s="148"/>
      <c r="B304" s="147" t="s">
        <v>601</v>
      </c>
      <c r="C304" s="147" t="s">
        <v>598</v>
      </c>
      <c r="D304" s="147" t="s">
        <v>75</v>
      </c>
      <c r="E304" s="161" t="s">
        <v>1220</v>
      </c>
      <c r="F304" s="144" t="s">
        <v>1224</v>
      </c>
      <c r="G304" s="144"/>
      <c r="H304" s="134" t="s">
        <v>601</v>
      </c>
      <c r="I304" s="134" t="s">
        <v>1021</v>
      </c>
      <c r="J304" s="140">
        <v>1E-4</v>
      </c>
      <c r="K304" s="166">
        <v>2.7E-6</v>
      </c>
    </row>
    <row r="305" spans="1:11" ht="24.95" customHeight="1">
      <c r="A305" s="148"/>
      <c r="B305" s="147" t="s">
        <v>602</v>
      </c>
      <c r="C305" s="147" t="s">
        <v>598</v>
      </c>
      <c r="D305" s="147" t="s">
        <v>75</v>
      </c>
      <c r="E305" s="161" t="s">
        <v>1220</v>
      </c>
      <c r="F305" s="144" t="s">
        <v>1224</v>
      </c>
      <c r="G305" s="144" t="s">
        <v>1224</v>
      </c>
      <c r="H305" s="134" t="s">
        <v>602</v>
      </c>
      <c r="I305" s="134" t="s">
        <v>1021</v>
      </c>
      <c r="J305" s="140">
        <v>1E-4</v>
      </c>
      <c r="K305" s="166">
        <v>1.1000000000000001E-6</v>
      </c>
    </row>
    <row r="306" spans="1:11" ht="24.95" customHeight="1">
      <c r="A306" s="148"/>
      <c r="B306" s="147" t="s">
        <v>603</v>
      </c>
      <c r="C306" s="147" t="s">
        <v>598</v>
      </c>
      <c r="D306" s="147" t="s">
        <v>75</v>
      </c>
      <c r="E306" s="161" t="s">
        <v>1220</v>
      </c>
      <c r="F306" s="144" t="s">
        <v>1224</v>
      </c>
      <c r="G306" s="144" t="s">
        <v>1224</v>
      </c>
      <c r="H306" s="134" t="s">
        <v>603</v>
      </c>
      <c r="I306" s="134" t="s">
        <v>1021</v>
      </c>
      <c r="J306" s="140">
        <v>1E-4</v>
      </c>
      <c r="K306" s="166">
        <v>1.2233333333333334E-6</v>
      </c>
    </row>
    <row r="307" spans="1:11" ht="24.95" customHeight="1">
      <c r="A307" s="148"/>
      <c r="B307" s="147" t="s">
        <v>604</v>
      </c>
      <c r="C307" s="147" t="s">
        <v>598</v>
      </c>
      <c r="D307" s="147" t="s">
        <v>75</v>
      </c>
      <c r="E307" s="161" t="s">
        <v>1220</v>
      </c>
      <c r="F307" s="144" t="s">
        <v>1224</v>
      </c>
      <c r="G307" s="144" t="s">
        <v>1224</v>
      </c>
      <c r="H307" s="134" t="s">
        <v>604</v>
      </c>
      <c r="I307" s="134" t="s">
        <v>1021</v>
      </c>
      <c r="J307" s="140">
        <v>1E-4</v>
      </c>
      <c r="K307" s="166">
        <v>9.1000000000000008E-7</v>
      </c>
    </row>
    <row r="308" spans="1:11" ht="24.95" customHeight="1">
      <c r="A308" s="148"/>
      <c r="B308" s="147" t="s">
        <v>605</v>
      </c>
      <c r="C308" s="147" t="s">
        <v>598</v>
      </c>
      <c r="D308" s="147" t="s">
        <v>75</v>
      </c>
      <c r="E308" s="161" t="s">
        <v>1220</v>
      </c>
      <c r="F308" s="144" t="s">
        <v>1224</v>
      </c>
      <c r="G308" s="144"/>
      <c r="H308" s="134" t="s">
        <v>605</v>
      </c>
      <c r="I308" s="134" t="s">
        <v>1021</v>
      </c>
      <c r="J308" s="140">
        <v>1E-4</v>
      </c>
      <c r="K308" s="166">
        <v>4.6666666666666666E-7</v>
      </c>
    </row>
    <row r="309" spans="1:11" ht="24.95" customHeight="1">
      <c r="A309" s="148"/>
      <c r="B309" s="147" t="s">
        <v>606</v>
      </c>
      <c r="C309" s="147" t="s">
        <v>598</v>
      </c>
      <c r="D309" s="147" t="s">
        <v>75</v>
      </c>
      <c r="E309" s="161" t="s">
        <v>1220</v>
      </c>
      <c r="F309" s="144" t="s">
        <v>1224</v>
      </c>
      <c r="G309" s="144"/>
      <c r="H309" s="134" t="s">
        <v>606</v>
      </c>
      <c r="I309" s="134" t="s">
        <v>1021</v>
      </c>
      <c r="J309" s="140">
        <v>1.0000000000000001E-5</v>
      </c>
      <c r="K309" s="166">
        <v>2.3999999999999998E-7</v>
      </c>
    </row>
    <row r="310" spans="1:11" ht="24.95" customHeight="1">
      <c r="A310" s="148"/>
      <c r="B310" s="147" t="s">
        <v>607</v>
      </c>
      <c r="C310" s="147" t="s">
        <v>598</v>
      </c>
      <c r="D310" s="147" t="s">
        <v>75</v>
      </c>
      <c r="E310" s="161" t="s">
        <v>1220</v>
      </c>
      <c r="F310" s="144" t="s">
        <v>1224</v>
      </c>
      <c r="G310" s="144" t="s">
        <v>1224</v>
      </c>
      <c r="H310" s="134" t="s">
        <v>607</v>
      </c>
      <c r="I310" s="134" t="s">
        <v>1021</v>
      </c>
      <c r="J310" s="140">
        <v>1E-4</v>
      </c>
      <c r="K310" s="166">
        <v>7.7666666666666671E-7</v>
      </c>
    </row>
    <row r="311" spans="1:11" ht="24.95" customHeight="1">
      <c r="A311" s="148"/>
      <c r="B311" s="147" t="s">
        <v>608</v>
      </c>
      <c r="C311" s="147" t="s">
        <v>598</v>
      </c>
      <c r="D311" s="147" t="s">
        <v>75</v>
      </c>
      <c r="E311" s="161" t="s">
        <v>1220</v>
      </c>
      <c r="F311" s="144" t="s">
        <v>1224</v>
      </c>
      <c r="G311" s="144"/>
      <c r="H311" s="134" t="s">
        <v>608</v>
      </c>
      <c r="I311" s="134" t="s">
        <v>1021</v>
      </c>
      <c r="J311" s="140">
        <v>1E-4</v>
      </c>
      <c r="K311" s="166">
        <v>4.2E-7</v>
      </c>
    </row>
    <row r="312" spans="1:11" ht="24.95" customHeight="1">
      <c r="A312" s="148"/>
      <c r="B312" s="147" t="s">
        <v>609</v>
      </c>
      <c r="C312" s="147" t="s">
        <v>610</v>
      </c>
      <c r="D312" s="147" t="s">
        <v>74</v>
      </c>
      <c r="E312" s="161" t="s">
        <v>1220</v>
      </c>
      <c r="F312" s="144" t="s">
        <v>1224</v>
      </c>
      <c r="G312" s="144" t="s">
        <v>1224</v>
      </c>
      <c r="H312" s="134" t="s">
        <v>609</v>
      </c>
      <c r="I312" s="134" t="s">
        <v>1021</v>
      </c>
      <c r="J312" s="140">
        <v>1.0000000000000001E-5</v>
      </c>
      <c r="K312" s="166">
        <v>4.6999999999999999E-9</v>
      </c>
    </row>
    <row r="313" spans="1:11" ht="24.95" customHeight="1">
      <c r="A313" s="148"/>
      <c r="B313" s="147" t="s">
        <v>611</v>
      </c>
      <c r="C313" s="147" t="s">
        <v>612</v>
      </c>
      <c r="D313" s="147" t="s">
        <v>74</v>
      </c>
      <c r="E313" s="161" t="s">
        <v>1220</v>
      </c>
      <c r="F313" s="144" t="s">
        <v>1224</v>
      </c>
      <c r="G313" s="144"/>
      <c r="H313" s="134" t="s">
        <v>611</v>
      </c>
      <c r="I313" s="134" t="s">
        <v>1021</v>
      </c>
      <c r="J313" s="140">
        <v>1.0000000000000001E-5</v>
      </c>
      <c r="K313" s="166">
        <v>3.1E-8</v>
      </c>
    </row>
    <row r="314" spans="1:11" ht="24.95" customHeight="1">
      <c r="A314" s="148"/>
      <c r="B314" s="147" t="s">
        <v>613</v>
      </c>
      <c r="C314" s="147" t="s">
        <v>614</v>
      </c>
      <c r="D314" s="147" t="s">
        <v>74</v>
      </c>
      <c r="E314" s="161" t="s">
        <v>1220</v>
      </c>
      <c r="F314" s="144" t="s">
        <v>1224</v>
      </c>
      <c r="G314" s="144"/>
      <c r="H314" s="134" t="s">
        <v>613</v>
      </c>
      <c r="I314" s="134" t="s">
        <v>1021</v>
      </c>
      <c r="J314" s="140">
        <v>1.0000000000000001E-5</v>
      </c>
      <c r="K314" s="166">
        <v>2.2999999999999999E-7</v>
      </c>
    </row>
    <row r="315" spans="1:11" ht="35.1" customHeight="1">
      <c r="A315" s="148"/>
      <c r="B315" s="147" t="s">
        <v>615</v>
      </c>
      <c r="C315" s="147" t="s">
        <v>616</v>
      </c>
      <c r="D315" s="147" t="s">
        <v>74</v>
      </c>
      <c r="E315" s="161" t="s">
        <v>1220</v>
      </c>
      <c r="F315" s="144" t="s">
        <v>1224</v>
      </c>
      <c r="G315" s="144"/>
      <c r="H315" s="134" t="s">
        <v>615</v>
      </c>
      <c r="I315" s="134" t="s">
        <v>1021</v>
      </c>
      <c r="J315" s="140">
        <v>1.0000000000000001E-5</v>
      </c>
      <c r="K315" s="166">
        <v>1.3E-7</v>
      </c>
    </row>
    <row r="316" spans="1:11" ht="24.95" customHeight="1">
      <c r="A316" s="148"/>
      <c r="B316" s="147" t="s">
        <v>617</v>
      </c>
      <c r="C316" s="147" t="s">
        <v>618</v>
      </c>
      <c r="D316" s="147" t="s">
        <v>74</v>
      </c>
      <c r="E316" s="161" t="s">
        <v>1220</v>
      </c>
      <c r="F316" s="144" t="s">
        <v>1224</v>
      </c>
      <c r="G316" s="144"/>
      <c r="H316" s="134" t="s">
        <v>617</v>
      </c>
      <c r="I316" s="134" t="s">
        <v>1021</v>
      </c>
      <c r="J316" s="140">
        <v>1E-4</v>
      </c>
      <c r="K316" s="166">
        <v>7.4000000000000001E-7</v>
      </c>
    </row>
    <row r="317" spans="1:11" ht="24.95" customHeight="1">
      <c r="A317" s="148"/>
      <c r="B317" s="147" t="s">
        <v>619</v>
      </c>
      <c r="C317" s="147" t="s">
        <v>620</v>
      </c>
      <c r="D317" s="147" t="s">
        <v>74</v>
      </c>
      <c r="E317" s="161" t="s">
        <v>1220</v>
      </c>
      <c r="F317" s="144" t="s">
        <v>1224</v>
      </c>
      <c r="G317" s="144"/>
      <c r="H317" s="134" t="s">
        <v>619</v>
      </c>
      <c r="I317" s="134" t="s">
        <v>1021</v>
      </c>
      <c r="J317" s="140">
        <v>1E-4</v>
      </c>
      <c r="K317" s="166">
        <v>4.6999999999999995E-7</v>
      </c>
    </row>
    <row r="318" spans="1:11" ht="24.95" customHeight="1">
      <c r="A318" s="148"/>
      <c r="B318" s="147" t="s">
        <v>621</v>
      </c>
      <c r="C318" s="147" t="s">
        <v>622</v>
      </c>
      <c r="D318" s="147" t="s">
        <v>74</v>
      </c>
      <c r="E318" s="161" t="s">
        <v>1220</v>
      </c>
      <c r="F318" s="144" t="s">
        <v>1224</v>
      </c>
      <c r="G318" s="144"/>
      <c r="H318" s="134" t="s">
        <v>621</v>
      </c>
      <c r="I318" s="134" t="s">
        <v>1021</v>
      </c>
      <c r="J318" s="140">
        <v>1.0000000000000001E-5</v>
      </c>
      <c r="K318" s="166">
        <v>5.2000000000000002E-8</v>
      </c>
    </row>
    <row r="319" spans="1:11" ht="24.95" customHeight="1">
      <c r="A319" s="148"/>
      <c r="B319" s="147" t="s">
        <v>1177</v>
      </c>
      <c r="C319" s="147" t="s">
        <v>1180</v>
      </c>
      <c r="D319" s="147" t="s">
        <v>74</v>
      </c>
      <c r="E319" s="161" t="s">
        <v>1220</v>
      </c>
      <c r="F319" s="144" t="s">
        <v>1224</v>
      </c>
      <c r="G319" s="144" t="s">
        <v>1224</v>
      </c>
      <c r="H319" s="134" t="s">
        <v>546</v>
      </c>
      <c r="I319" s="134" t="s">
        <v>1021</v>
      </c>
      <c r="J319" s="140">
        <v>1.0000000000000001E-5</v>
      </c>
      <c r="K319" s="166">
        <v>1.2E-8</v>
      </c>
    </row>
    <row r="320" spans="1:11" ht="24.95" customHeight="1">
      <c r="A320" s="148"/>
      <c r="B320" s="147" t="s">
        <v>1178</v>
      </c>
      <c r="C320" s="147" t="s">
        <v>1181</v>
      </c>
      <c r="D320" s="147" t="s">
        <v>74</v>
      </c>
      <c r="E320" s="161" t="s">
        <v>1220</v>
      </c>
      <c r="F320" s="144" t="s">
        <v>1224</v>
      </c>
      <c r="G320" s="144" t="s">
        <v>1224</v>
      </c>
      <c r="H320" s="134" t="s">
        <v>547</v>
      </c>
      <c r="I320" s="134" t="s">
        <v>1021</v>
      </c>
      <c r="J320" s="140">
        <v>1.0000000000000001E-5</v>
      </c>
      <c r="K320" s="166">
        <v>5.2000000000000002E-9</v>
      </c>
    </row>
    <row r="321" spans="1:11" ht="24.95" customHeight="1">
      <c r="A321" s="148"/>
      <c r="B321" s="147" t="s">
        <v>623</v>
      </c>
      <c r="C321" s="147" t="s">
        <v>624</v>
      </c>
      <c r="D321" s="147" t="s">
        <v>74</v>
      </c>
      <c r="E321" s="161" t="s">
        <v>1220</v>
      </c>
      <c r="F321" s="144" t="s">
        <v>1224</v>
      </c>
      <c r="G321" s="144" t="s">
        <v>1224</v>
      </c>
      <c r="H321" s="134" t="s">
        <v>623</v>
      </c>
      <c r="I321" s="134" t="s">
        <v>1021</v>
      </c>
      <c r="J321" s="140">
        <v>1.0000000000000001E-5</v>
      </c>
      <c r="K321" s="166">
        <v>1.7999999999999999E-8</v>
      </c>
    </row>
    <row r="322" spans="1:11" ht="24.95" customHeight="1">
      <c r="A322" s="148"/>
      <c r="B322" s="147" t="s">
        <v>625</v>
      </c>
      <c r="C322" s="147" t="s">
        <v>626</v>
      </c>
      <c r="D322" s="147" t="s">
        <v>74</v>
      </c>
      <c r="E322" s="161" t="s">
        <v>1220</v>
      </c>
      <c r="F322" s="144" t="s">
        <v>1224</v>
      </c>
      <c r="G322" s="144"/>
      <c r="H322" s="134" t="s">
        <v>625</v>
      </c>
      <c r="I322" s="134" t="s">
        <v>1021</v>
      </c>
      <c r="J322" s="140">
        <v>1.0000000000000001E-5</v>
      </c>
      <c r="K322" s="166">
        <v>2.775E-9</v>
      </c>
    </row>
    <row r="323" spans="1:11" ht="24.95" customHeight="1">
      <c r="A323" s="148"/>
      <c r="B323" s="147" t="s">
        <v>627</v>
      </c>
      <c r="C323" s="147" t="s">
        <v>628</v>
      </c>
      <c r="D323" s="147" t="s">
        <v>74</v>
      </c>
      <c r="E323" s="161" t="s">
        <v>1220</v>
      </c>
      <c r="F323" s="144" t="s">
        <v>1224</v>
      </c>
      <c r="G323" s="144"/>
      <c r="H323" s="134" t="s">
        <v>627</v>
      </c>
      <c r="I323" s="134" t="s">
        <v>1021</v>
      </c>
      <c r="J323" s="140">
        <v>1.0000000000000001E-5</v>
      </c>
      <c r="K323" s="166">
        <v>2.8999999999999999E-9</v>
      </c>
    </row>
    <row r="324" spans="1:11" ht="24.95" customHeight="1">
      <c r="A324" s="148"/>
      <c r="B324" s="147" t="s">
        <v>629</v>
      </c>
      <c r="C324" s="147" t="s">
        <v>630</v>
      </c>
      <c r="D324" s="147" t="s">
        <v>74</v>
      </c>
      <c r="E324" s="161" t="s">
        <v>1220</v>
      </c>
      <c r="F324" s="144" t="s">
        <v>1224</v>
      </c>
      <c r="G324" s="144"/>
      <c r="H324" s="134" t="s">
        <v>629</v>
      </c>
      <c r="I324" s="134" t="s">
        <v>1021</v>
      </c>
      <c r="J324" s="140">
        <v>1.0000000000000001E-5</v>
      </c>
      <c r="K324" s="166">
        <v>4.3333333333333331E-8</v>
      </c>
    </row>
    <row r="325" spans="1:11" ht="24.95" customHeight="1">
      <c r="A325" s="148"/>
      <c r="B325" s="147" t="s">
        <v>631</v>
      </c>
      <c r="C325" s="147" t="s">
        <v>632</v>
      </c>
      <c r="D325" s="147" t="s">
        <v>74</v>
      </c>
      <c r="E325" s="161" t="s">
        <v>1220</v>
      </c>
      <c r="F325" s="144" t="s">
        <v>1224</v>
      </c>
      <c r="G325" s="144" t="s">
        <v>1224</v>
      </c>
      <c r="H325" s="134" t="s">
        <v>631</v>
      </c>
      <c r="I325" s="134" t="s">
        <v>1021</v>
      </c>
      <c r="J325" s="140">
        <v>1.0000000000000001E-5</v>
      </c>
      <c r="K325" s="166">
        <v>3.8666666666666662E-8</v>
      </c>
    </row>
    <row r="326" spans="1:11" ht="24.95" customHeight="1">
      <c r="A326" s="148"/>
      <c r="B326" s="147" t="s">
        <v>633</v>
      </c>
      <c r="C326" s="147" t="s">
        <v>634</v>
      </c>
      <c r="D326" s="147" t="s">
        <v>74</v>
      </c>
      <c r="E326" s="161" t="s">
        <v>1220</v>
      </c>
      <c r="F326" s="144" t="s">
        <v>1224</v>
      </c>
      <c r="G326" s="144"/>
      <c r="H326" s="134" t="s">
        <v>633</v>
      </c>
      <c r="I326" s="134" t="s">
        <v>1010</v>
      </c>
      <c r="J326" s="140">
        <v>1.0000000000000001E-5</v>
      </c>
      <c r="K326" s="166">
        <v>3.5000000000000002E-8</v>
      </c>
    </row>
    <row r="327" spans="1:11" ht="24.95" customHeight="1">
      <c r="A327" s="148"/>
      <c r="B327" s="147" t="s">
        <v>635</v>
      </c>
      <c r="C327" s="147" t="s">
        <v>635</v>
      </c>
      <c r="D327" s="147" t="s">
        <v>74</v>
      </c>
      <c r="E327" s="161" t="s">
        <v>1220</v>
      </c>
      <c r="F327" s="144" t="s">
        <v>1224</v>
      </c>
      <c r="G327" s="144"/>
      <c r="H327" s="134" t="s">
        <v>635</v>
      </c>
      <c r="I327" s="134" t="s">
        <v>1021</v>
      </c>
      <c r="J327" s="140">
        <v>1.0000000000000001E-5</v>
      </c>
      <c r="K327" s="166">
        <v>2.4E-9</v>
      </c>
    </row>
    <row r="328" spans="1:11" ht="24.95" customHeight="1">
      <c r="A328" s="148"/>
      <c r="B328" s="147" t="s">
        <v>636</v>
      </c>
      <c r="C328" s="147" t="s">
        <v>637</v>
      </c>
      <c r="D328" s="147" t="s">
        <v>74</v>
      </c>
      <c r="E328" s="161" t="s">
        <v>1220</v>
      </c>
      <c r="F328" s="144" t="s">
        <v>1224</v>
      </c>
      <c r="G328" s="144"/>
      <c r="H328" s="134" t="s">
        <v>636</v>
      </c>
      <c r="I328" s="134" t="s">
        <v>1021</v>
      </c>
      <c r="J328" s="140">
        <v>1.0000000000000001E-5</v>
      </c>
      <c r="K328" s="166">
        <v>1.9000000000000001E-8</v>
      </c>
    </row>
    <row r="329" spans="1:11" ht="24.95" customHeight="1">
      <c r="A329" s="148"/>
      <c r="B329" s="147" t="s">
        <v>638</v>
      </c>
      <c r="C329" s="147" t="s">
        <v>639</v>
      </c>
      <c r="D329" s="147" t="s">
        <v>74</v>
      </c>
      <c r="E329" s="161" t="s">
        <v>1220</v>
      </c>
      <c r="F329" s="144" t="s">
        <v>1224</v>
      </c>
      <c r="G329" s="144"/>
      <c r="H329" s="134" t="s">
        <v>638</v>
      </c>
      <c r="I329" s="134" t="s">
        <v>1021</v>
      </c>
      <c r="J329" s="140">
        <v>1.0000000000000001E-5</v>
      </c>
      <c r="K329" s="166">
        <v>1.0666666666666667E-7</v>
      </c>
    </row>
    <row r="330" spans="1:11" ht="24.95" customHeight="1">
      <c r="A330" s="148"/>
      <c r="B330" s="147" t="s">
        <v>640</v>
      </c>
      <c r="C330" s="147" t="s">
        <v>641</v>
      </c>
      <c r="D330" s="147" t="s">
        <v>74</v>
      </c>
      <c r="E330" s="161" t="s">
        <v>1220</v>
      </c>
      <c r="F330" s="144" t="s">
        <v>1224</v>
      </c>
      <c r="G330" s="144"/>
      <c r="H330" s="134" t="s">
        <v>640</v>
      </c>
      <c r="I330" s="134" t="s">
        <v>1021</v>
      </c>
      <c r="J330" s="140">
        <v>1.0000000000000001E-5</v>
      </c>
      <c r="K330" s="166">
        <v>9.499999999999999E-8</v>
      </c>
    </row>
    <row r="331" spans="1:11" ht="24.95" customHeight="1">
      <c r="A331" s="162"/>
      <c r="B331" s="163" t="s">
        <v>1246</v>
      </c>
      <c r="C331" s="163" t="s">
        <v>1247</v>
      </c>
      <c r="D331" s="147" t="s">
        <v>74</v>
      </c>
      <c r="E331" s="161" t="s">
        <v>1220</v>
      </c>
      <c r="F331" s="144" t="s">
        <v>1224</v>
      </c>
      <c r="G331" s="144"/>
      <c r="H331" s="134" t="s">
        <v>1246</v>
      </c>
      <c r="I331" s="134" t="s">
        <v>1021</v>
      </c>
      <c r="J331" s="140"/>
      <c r="K331" s="166"/>
    </row>
    <row r="332" spans="1:11" ht="24.95" customHeight="1">
      <c r="A332" s="148"/>
      <c r="B332" s="147" t="s">
        <v>642</v>
      </c>
      <c r="C332" s="147" t="s">
        <v>643</v>
      </c>
      <c r="D332" s="147" t="s">
        <v>74</v>
      </c>
      <c r="E332" s="161" t="s">
        <v>1220</v>
      </c>
      <c r="F332" s="144" t="s">
        <v>1224</v>
      </c>
      <c r="G332" s="144" t="s">
        <v>1224</v>
      </c>
      <c r="H332" s="134" t="s">
        <v>642</v>
      </c>
      <c r="I332" s="134" t="s">
        <v>1021</v>
      </c>
      <c r="J332" s="140">
        <v>1.0000000000000001E-5</v>
      </c>
      <c r="K332" s="166">
        <v>6.8999999999999996E-8</v>
      </c>
    </row>
    <row r="333" spans="1:11" ht="24.95" customHeight="1">
      <c r="A333" s="148"/>
      <c r="B333" s="147" t="s">
        <v>644</v>
      </c>
      <c r="C333" s="147" t="s">
        <v>645</v>
      </c>
      <c r="D333" s="147" t="s">
        <v>74</v>
      </c>
      <c r="E333" s="161" t="s">
        <v>1220</v>
      </c>
      <c r="F333" s="144" t="s">
        <v>1224</v>
      </c>
      <c r="G333" s="144" t="s">
        <v>1224</v>
      </c>
      <c r="H333" s="134" t="s">
        <v>644</v>
      </c>
      <c r="I333" s="134" t="s">
        <v>1021</v>
      </c>
      <c r="J333" s="140">
        <v>1.0000000000000001E-5</v>
      </c>
      <c r="K333" s="166">
        <v>4.3000000000000001E-8</v>
      </c>
    </row>
    <row r="334" spans="1:11" ht="24.95" customHeight="1">
      <c r="A334" s="148"/>
      <c r="B334" s="147" t="s">
        <v>646</v>
      </c>
      <c r="C334" s="147" t="s">
        <v>647</v>
      </c>
      <c r="D334" s="147" t="s">
        <v>74</v>
      </c>
      <c r="E334" s="161" t="s">
        <v>1220</v>
      </c>
      <c r="F334" s="144" t="s">
        <v>1224</v>
      </c>
      <c r="G334" s="144"/>
      <c r="H334" s="134" t="s">
        <v>646</v>
      </c>
      <c r="I334" s="134" t="s">
        <v>1021</v>
      </c>
      <c r="J334" s="140">
        <v>1E-4</v>
      </c>
      <c r="K334" s="166">
        <v>4.7E-7</v>
      </c>
    </row>
    <row r="335" spans="1:11" ht="24.95" customHeight="1">
      <c r="A335" s="148"/>
      <c r="B335" s="147" t="s">
        <v>648</v>
      </c>
      <c r="C335" s="147" t="s">
        <v>649</v>
      </c>
      <c r="D335" s="147" t="s">
        <v>74</v>
      </c>
      <c r="E335" s="161" t="s">
        <v>1220</v>
      </c>
      <c r="F335" s="144" t="s">
        <v>1224</v>
      </c>
      <c r="G335" s="144"/>
      <c r="H335" s="134" t="s">
        <v>648</v>
      </c>
      <c r="I335" s="134" t="s">
        <v>1021</v>
      </c>
      <c r="J335" s="140">
        <v>1E-4</v>
      </c>
      <c r="K335" s="166">
        <v>6.0000000000000002E-6</v>
      </c>
    </row>
    <row r="336" spans="1:11" ht="24.95" customHeight="1">
      <c r="A336" s="148"/>
      <c r="B336" s="147" t="s">
        <v>650</v>
      </c>
      <c r="C336" s="147" t="s">
        <v>651</v>
      </c>
      <c r="D336" s="147" t="s">
        <v>74</v>
      </c>
      <c r="E336" s="161" t="s">
        <v>1220</v>
      </c>
      <c r="F336" s="144" t="s">
        <v>1224</v>
      </c>
      <c r="G336" s="144" t="s">
        <v>1224</v>
      </c>
      <c r="H336" s="134" t="s">
        <v>650</v>
      </c>
      <c r="I336" s="134" t="s">
        <v>1021</v>
      </c>
      <c r="J336" s="140">
        <v>1E-4</v>
      </c>
      <c r="K336" s="166">
        <v>5.5000000000000007E-6</v>
      </c>
    </row>
    <row r="337" spans="1:11" ht="24.95" customHeight="1">
      <c r="A337" s="148"/>
      <c r="B337" s="147" t="s">
        <v>652</v>
      </c>
      <c r="C337" s="147" t="s">
        <v>653</v>
      </c>
      <c r="D337" s="147" t="s">
        <v>74</v>
      </c>
      <c r="E337" s="161" t="s">
        <v>1220</v>
      </c>
      <c r="F337" s="144" t="s">
        <v>1224</v>
      </c>
      <c r="G337" s="144"/>
      <c r="H337" s="134" t="s">
        <v>652</v>
      </c>
      <c r="I337" s="134" t="s">
        <v>1029</v>
      </c>
      <c r="J337" s="140">
        <v>1E-4</v>
      </c>
      <c r="K337" s="166">
        <v>1.063E-6</v>
      </c>
    </row>
    <row r="338" spans="1:11" ht="24.95" customHeight="1">
      <c r="A338" s="148"/>
      <c r="B338" s="147" t="s">
        <v>654</v>
      </c>
      <c r="C338" s="147" t="s">
        <v>655</v>
      </c>
      <c r="D338" s="147" t="s">
        <v>74</v>
      </c>
      <c r="E338" s="161" t="s">
        <v>1220</v>
      </c>
      <c r="F338" s="144" t="s">
        <v>1224</v>
      </c>
      <c r="G338" s="144"/>
      <c r="H338" s="134" t="s">
        <v>654</v>
      </c>
      <c r="I338" s="134" t="s">
        <v>1021</v>
      </c>
      <c r="J338" s="140">
        <v>1E-4</v>
      </c>
      <c r="K338" s="166">
        <v>1.0633333333333332E-6</v>
      </c>
    </row>
    <row r="339" spans="1:11" ht="24.95" customHeight="1">
      <c r="A339" s="148"/>
      <c r="B339" s="147" t="s">
        <v>1214</v>
      </c>
      <c r="C339" s="147" t="s">
        <v>665</v>
      </c>
      <c r="D339" s="147" t="s">
        <v>74</v>
      </c>
      <c r="E339" s="161" t="s">
        <v>1220</v>
      </c>
      <c r="F339" s="144" t="s">
        <v>1224</v>
      </c>
      <c r="G339" s="144"/>
      <c r="H339" s="134" t="s">
        <v>1214</v>
      </c>
      <c r="I339" s="134" t="s">
        <v>1021</v>
      </c>
      <c r="J339" s="140">
        <v>1.0000000000000001E-5</v>
      </c>
      <c r="K339" s="166">
        <v>3.3999999999999997E-7</v>
      </c>
    </row>
    <row r="340" spans="1:11" ht="24.95" customHeight="1">
      <c r="A340" s="148"/>
      <c r="B340" s="147" t="s">
        <v>656</v>
      </c>
      <c r="C340" s="147" t="s">
        <v>657</v>
      </c>
      <c r="D340" s="147" t="s">
        <v>74</v>
      </c>
      <c r="E340" s="161" t="s">
        <v>1220</v>
      </c>
      <c r="F340" s="144" t="s">
        <v>1224</v>
      </c>
      <c r="G340" s="144"/>
      <c r="H340" s="134" t="s">
        <v>656</v>
      </c>
      <c r="I340" s="134" t="s">
        <v>1021</v>
      </c>
      <c r="J340" s="140">
        <v>1E-4</v>
      </c>
      <c r="K340" s="166">
        <v>4.3333333333333327E-5</v>
      </c>
    </row>
    <row r="341" spans="1:11" ht="24.95" customHeight="1">
      <c r="A341" s="148"/>
      <c r="B341" s="147" t="s">
        <v>658</v>
      </c>
      <c r="C341" s="147" t="s">
        <v>658</v>
      </c>
      <c r="D341" s="147" t="s">
        <v>74</v>
      </c>
      <c r="E341" s="161" t="s">
        <v>1220</v>
      </c>
      <c r="F341" s="144" t="s">
        <v>1224</v>
      </c>
      <c r="G341" s="144"/>
      <c r="H341" s="134" t="s">
        <v>658</v>
      </c>
      <c r="I341" s="134" t="s">
        <v>1021</v>
      </c>
      <c r="J341" s="140">
        <v>1E-4</v>
      </c>
      <c r="K341" s="166">
        <v>9.6000000000000002E-5</v>
      </c>
    </row>
    <row r="342" spans="1:11" ht="24.95" customHeight="1">
      <c r="A342" s="148"/>
      <c r="B342" s="147" t="s">
        <v>1055</v>
      </c>
      <c r="C342" s="147" t="s">
        <v>1056</v>
      </c>
      <c r="D342" s="147" t="s">
        <v>74</v>
      </c>
      <c r="E342" s="161" t="s">
        <v>1220</v>
      </c>
      <c r="F342" s="144" t="s">
        <v>1224</v>
      </c>
      <c r="G342" s="144"/>
      <c r="H342" s="134" t="s">
        <v>1055</v>
      </c>
      <c r="I342" s="134" t="s">
        <v>1021</v>
      </c>
      <c r="J342" s="140">
        <v>1.0000000000000001E-5</v>
      </c>
      <c r="K342" s="166">
        <v>1.48E-8</v>
      </c>
    </row>
    <row r="343" spans="1:11" ht="24.95" customHeight="1">
      <c r="A343" s="148"/>
      <c r="B343" s="147" t="s">
        <v>659</v>
      </c>
      <c r="C343" s="147" t="s">
        <v>660</v>
      </c>
      <c r="D343" s="147" t="s">
        <v>74</v>
      </c>
      <c r="E343" s="161" t="s">
        <v>1220</v>
      </c>
      <c r="F343" s="144" t="s">
        <v>1224</v>
      </c>
      <c r="G343" s="144"/>
      <c r="H343" s="134" t="s">
        <v>659</v>
      </c>
      <c r="I343" s="134" t="s">
        <v>1021</v>
      </c>
      <c r="J343" s="140">
        <v>1E-4</v>
      </c>
      <c r="K343" s="166">
        <v>9.666666666666668E-7</v>
      </c>
    </row>
    <row r="344" spans="1:11" ht="24.95" customHeight="1">
      <c r="A344" s="148"/>
      <c r="B344" s="147" t="s">
        <v>661</v>
      </c>
      <c r="C344" s="147" t="s">
        <v>662</v>
      </c>
      <c r="D344" s="147" t="s">
        <v>74</v>
      </c>
      <c r="E344" s="161" t="s">
        <v>1220</v>
      </c>
      <c r="F344" s="144" t="s">
        <v>1224</v>
      </c>
      <c r="G344" s="144"/>
      <c r="H344" s="134" t="s">
        <v>661</v>
      </c>
      <c r="I344" s="134" t="s">
        <v>1021</v>
      </c>
      <c r="J344" s="140">
        <v>1E-4</v>
      </c>
      <c r="K344" s="166">
        <v>2.433333333333333E-6</v>
      </c>
    </row>
    <row r="345" spans="1:11" ht="24.95" customHeight="1">
      <c r="A345" s="148"/>
      <c r="B345" s="147" t="s">
        <v>663</v>
      </c>
      <c r="C345" s="147" t="s">
        <v>663</v>
      </c>
      <c r="D345" s="147" t="s">
        <v>74</v>
      </c>
      <c r="E345" s="161" t="s">
        <v>1220</v>
      </c>
      <c r="F345" s="144" t="s">
        <v>1224</v>
      </c>
      <c r="G345" s="144"/>
      <c r="H345" s="134" t="s">
        <v>663</v>
      </c>
      <c r="I345" s="134" t="s">
        <v>1021</v>
      </c>
      <c r="J345" s="140">
        <v>1.0000000000000001E-5</v>
      </c>
      <c r="K345" s="166">
        <v>1.4000000000000001E-7</v>
      </c>
    </row>
    <row r="346" spans="1:11" ht="24.95" customHeight="1">
      <c r="A346" s="148"/>
      <c r="B346" s="147" t="s">
        <v>1188</v>
      </c>
      <c r="C346" s="147" t="s">
        <v>665</v>
      </c>
      <c r="D346" s="147" t="s">
        <v>74</v>
      </c>
      <c r="E346" s="161" t="s">
        <v>1220</v>
      </c>
      <c r="F346" s="144" t="s">
        <v>1224</v>
      </c>
      <c r="G346" s="144"/>
      <c r="H346" s="134" t="s">
        <v>1188</v>
      </c>
      <c r="I346" s="134" t="s">
        <v>1021</v>
      </c>
      <c r="J346" s="140">
        <v>1E-4</v>
      </c>
      <c r="K346" s="166">
        <v>2.5000000000000002E-6</v>
      </c>
    </row>
    <row r="347" spans="1:11" ht="24.95" customHeight="1">
      <c r="A347" s="148"/>
      <c r="B347" s="147" t="s">
        <v>1189</v>
      </c>
      <c r="C347" s="147" t="s">
        <v>665</v>
      </c>
      <c r="D347" s="147"/>
      <c r="E347" s="161" t="s">
        <v>1220</v>
      </c>
      <c r="F347" s="144" t="s">
        <v>1224</v>
      </c>
      <c r="G347" s="144"/>
      <c r="H347" s="134" t="s">
        <v>1189</v>
      </c>
      <c r="I347" s="134" t="s">
        <v>1021</v>
      </c>
      <c r="J347" s="140">
        <v>1E-4</v>
      </c>
      <c r="K347" s="166">
        <v>2.8E-5</v>
      </c>
    </row>
    <row r="348" spans="1:11" ht="24.95" customHeight="1">
      <c r="A348" s="148"/>
      <c r="B348" s="147" t="s">
        <v>664</v>
      </c>
      <c r="C348" s="147" t="s">
        <v>665</v>
      </c>
      <c r="D348" s="147" t="s">
        <v>75</v>
      </c>
      <c r="E348" s="161" t="s">
        <v>1220</v>
      </c>
      <c r="F348" s="144" t="s">
        <v>1224</v>
      </c>
      <c r="G348" s="144" t="s">
        <v>1224</v>
      </c>
      <c r="H348" s="134" t="s">
        <v>664</v>
      </c>
      <c r="I348" s="134" t="s">
        <v>1021</v>
      </c>
      <c r="J348" s="140">
        <v>1.0000000000000001E-5</v>
      </c>
      <c r="K348" s="166">
        <v>5.5999999999999999E-8</v>
      </c>
    </row>
    <row r="349" spans="1:11" ht="24.95" customHeight="1">
      <c r="A349" s="148"/>
      <c r="B349" s="147" t="s">
        <v>666</v>
      </c>
      <c r="C349" s="147" t="s">
        <v>665</v>
      </c>
      <c r="D349" s="147" t="s">
        <v>75</v>
      </c>
      <c r="E349" s="161" t="s">
        <v>1220</v>
      </c>
      <c r="F349" s="144" t="s">
        <v>1224</v>
      </c>
      <c r="G349" s="144" t="s">
        <v>1224</v>
      </c>
      <c r="H349" s="134" t="s">
        <v>666</v>
      </c>
      <c r="I349" s="134" t="s">
        <v>1021</v>
      </c>
      <c r="J349" s="140">
        <v>1.0000000000000001E-5</v>
      </c>
      <c r="K349" s="166">
        <v>5.8999999999999999E-8</v>
      </c>
    </row>
    <row r="350" spans="1:11" ht="24.95" customHeight="1">
      <c r="A350" s="148"/>
      <c r="B350" s="147" t="s">
        <v>667</v>
      </c>
      <c r="C350" s="147" t="s">
        <v>668</v>
      </c>
      <c r="D350" s="147" t="s">
        <v>74</v>
      </c>
      <c r="E350" s="161" t="s">
        <v>1220</v>
      </c>
      <c r="F350" s="144" t="s">
        <v>1224</v>
      </c>
      <c r="G350" s="144"/>
      <c r="H350" s="134" t="s">
        <v>667</v>
      </c>
      <c r="I350" s="134" t="s">
        <v>1022</v>
      </c>
      <c r="J350" s="140">
        <v>1E-4</v>
      </c>
      <c r="K350" s="166">
        <v>5.4000000000000002E-7</v>
      </c>
    </row>
    <row r="351" spans="1:11" ht="24.95" customHeight="1">
      <c r="A351" s="148"/>
      <c r="B351" s="147" t="s">
        <v>669</v>
      </c>
      <c r="C351" s="147" t="s">
        <v>670</v>
      </c>
      <c r="D351" s="147" t="s">
        <v>74</v>
      </c>
      <c r="E351" s="161" t="s">
        <v>1220</v>
      </c>
      <c r="F351" s="144" t="s">
        <v>1224</v>
      </c>
      <c r="G351" s="144"/>
      <c r="H351" s="134" t="s">
        <v>669</v>
      </c>
      <c r="I351" s="134" t="s">
        <v>1022</v>
      </c>
      <c r="J351" s="140">
        <v>1E-4</v>
      </c>
      <c r="K351" s="166">
        <v>4.0999999999999999E-7</v>
      </c>
    </row>
    <row r="352" spans="1:11" ht="24.95" customHeight="1">
      <c r="A352" s="148"/>
      <c r="B352" s="147" t="s">
        <v>671</v>
      </c>
      <c r="C352" s="147" t="s">
        <v>672</v>
      </c>
      <c r="D352" s="147" t="s">
        <v>74</v>
      </c>
      <c r="E352" s="161" t="s">
        <v>1220</v>
      </c>
      <c r="F352" s="144" t="s">
        <v>1224</v>
      </c>
      <c r="G352" s="144"/>
      <c r="H352" s="134" t="s">
        <v>671</v>
      </c>
      <c r="I352" s="134" t="s">
        <v>1021</v>
      </c>
      <c r="J352" s="140">
        <v>1E-4</v>
      </c>
      <c r="K352" s="166">
        <v>3.0000000000000001E-6</v>
      </c>
    </row>
    <row r="353" spans="1:11" ht="38.450000000000003" customHeight="1">
      <c r="A353" s="148"/>
      <c r="B353" s="147" t="s">
        <v>673</v>
      </c>
      <c r="C353" s="147" t="s">
        <v>674</v>
      </c>
      <c r="D353" s="147" t="s">
        <v>74</v>
      </c>
      <c r="E353" s="161" t="s">
        <v>1220</v>
      </c>
      <c r="F353" s="144" t="s">
        <v>1224</v>
      </c>
      <c r="G353" s="144"/>
      <c r="H353" s="134" t="s">
        <v>673</v>
      </c>
      <c r="I353" s="134" t="s">
        <v>1021</v>
      </c>
      <c r="J353" s="140">
        <v>1.0000000000000001E-5</v>
      </c>
      <c r="K353" s="166">
        <v>1.8E-7</v>
      </c>
    </row>
    <row r="354" spans="1:11" ht="24.95" customHeight="1">
      <c r="A354" s="148"/>
      <c r="B354" s="147" t="s">
        <v>675</v>
      </c>
      <c r="C354" s="147" t="s">
        <v>676</v>
      </c>
      <c r="D354" s="147" t="s">
        <v>74</v>
      </c>
      <c r="E354" s="161" t="s">
        <v>1220</v>
      </c>
      <c r="F354" s="144" t="s">
        <v>1224</v>
      </c>
      <c r="G354" s="144"/>
      <c r="H354" s="134" t="s">
        <v>675</v>
      </c>
      <c r="I354" s="134" t="s">
        <v>1021</v>
      </c>
      <c r="J354" s="140">
        <v>1.0000000000000001E-5</v>
      </c>
      <c r="K354" s="166">
        <v>6.2333333333333336E-8</v>
      </c>
    </row>
    <row r="355" spans="1:11" ht="24.95" customHeight="1">
      <c r="A355" s="148"/>
      <c r="B355" s="147" t="s">
        <v>677</v>
      </c>
      <c r="C355" s="147" t="s">
        <v>678</v>
      </c>
      <c r="D355" s="147" t="s">
        <v>74</v>
      </c>
      <c r="E355" s="161" t="s">
        <v>1220</v>
      </c>
      <c r="F355" s="144" t="s">
        <v>1224</v>
      </c>
      <c r="G355" s="144"/>
      <c r="H355" s="134" t="s">
        <v>677</v>
      </c>
      <c r="I355" s="134" t="s">
        <v>1021</v>
      </c>
      <c r="J355" s="140">
        <v>1.0000000000000001E-5</v>
      </c>
      <c r="K355" s="166">
        <v>3.5999999999999998E-8</v>
      </c>
    </row>
    <row r="356" spans="1:11" ht="24.95" customHeight="1">
      <c r="A356" s="148"/>
      <c r="B356" s="147" t="s">
        <v>679</v>
      </c>
      <c r="C356" s="147" t="s">
        <v>680</v>
      </c>
      <c r="D356" s="147" t="s">
        <v>74</v>
      </c>
      <c r="E356" s="161" t="s">
        <v>1220</v>
      </c>
      <c r="F356" s="144" t="s">
        <v>1224</v>
      </c>
      <c r="G356" s="144"/>
      <c r="H356" s="134" t="s">
        <v>679</v>
      </c>
      <c r="I356" s="134" t="s">
        <v>1021</v>
      </c>
      <c r="J356" s="140">
        <v>1.0000000000000001E-5</v>
      </c>
      <c r="K356" s="166">
        <v>3.0249999999999996E-8</v>
      </c>
    </row>
    <row r="357" spans="1:11" ht="24.95" customHeight="1">
      <c r="A357" s="148"/>
      <c r="B357" s="147" t="s">
        <v>681</v>
      </c>
      <c r="C357" s="147" t="s">
        <v>681</v>
      </c>
      <c r="D357" s="147" t="s">
        <v>74</v>
      </c>
      <c r="E357" s="161" t="s">
        <v>1220</v>
      </c>
      <c r="F357" s="144" t="s">
        <v>1224</v>
      </c>
      <c r="G357" s="144" t="s">
        <v>1224</v>
      </c>
      <c r="H357" s="134" t="s">
        <v>681</v>
      </c>
      <c r="I357" s="134" t="s">
        <v>1021</v>
      </c>
      <c r="J357" s="140">
        <v>1.0000000000000001E-5</v>
      </c>
      <c r="K357" s="166">
        <v>2.9999999999999997E-8</v>
      </c>
    </row>
    <row r="358" spans="1:11" ht="24.95" customHeight="1">
      <c r="A358" s="148"/>
      <c r="B358" s="147" t="s">
        <v>682</v>
      </c>
      <c r="C358" s="147" t="s">
        <v>683</v>
      </c>
      <c r="D358" s="147" t="s">
        <v>74</v>
      </c>
      <c r="E358" s="161" t="s">
        <v>1220</v>
      </c>
      <c r="F358" s="144" t="s">
        <v>1224</v>
      </c>
      <c r="G358" s="144" t="s">
        <v>1224</v>
      </c>
      <c r="H358" s="134" t="s">
        <v>682</v>
      </c>
      <c r="I358" s="134" t="s">
        <v>1021</v>
      </c>
      <c r="J358" s="140">
        <v>1.0000000000000001E-5</v>
      </c>
      <c r="K358" s="166">
        <v>1.0533333333333335E-8</v>
      </c>
    </row>
    <row r="359" spans="1:11" ht="24.95" customHeight="1">
      <c r="A359" s="148"/>
      <c r="B359" s="147" t="s">
        <v>684</v>
      </c>
      <c r="C359" s="147" t="s">
        <v>685</v>
      </c>
      <c r="D359" s="147" t="s">
        <v>74</v>
      </c>
      <c r="E359" s="161" t="s">
        <v>1220</v>
      </c>
      <c r="F359" s="144" t="s">
        <v>1224</v>
      </c>
      <c r="G359" s="144" t="s">
        <v>1224</v>
      </c>
      <c r="H359" s="134" t="s">
        <v>684</v>
      </c>
      <c r="I359" s="134" t="s">
        <v>1021</v>
      </c>
      <c r="J359" s="140">
        <v>1.0000000000000001E-5</v>
      </c>
      <c r="K359" s="166">
        <v>1.1199999999999999E-8</v>
      </c>
    </row>
    <row r="360" spans="1:11" ht="24.95" customHeight="1">
      <c r="A360" s="148"/>
      <c r="B360" s="147" t="s">
        <v>686</v>
      </c>
      <c r="C360" s="147" t="s">
        <v>687</v>
      </c>
      <c r="D360" s="147" t="s">
        <v>74</v>
      </c>
      <c r="E360" s="161" t="s">
        <v>1220</v>
      </c>
      <c r="F360" s="144" t="s">
        <v>1224</v>
      </c>
      <c r="G360" s="144"/>
      <c r="H360" s="134" t="s">
        <v>686</v>
      </c>
      <c r="I360" s="134" t="s">
        <v>1021</v>
      </c>
      <c r="J360" s="140">
        <v>1.0000000000000001E-5</v>
      </c>
      <c r="K360" s="166">
        <v>5.6333333333333328E-8</v>
      </c>
    </row>
    <row r="361" spans="1:11" ht="24.95" customHeight="1">
      <c r="A361" s="148"/>
      <c r="B361" s="147" t="s">
        <v>688</v>
      </c>
      <c r="C361" s="147" t="s">
        <v>689</v>
      </c>
      <c r="D361" s="147" t="s">
        <v>74</v>
      </c>
      <c r="E361" s="161" t="s">
        <v>1220</v>
      </c>
      <c r="F361" s="144" t="s">
        <v>1224</v>
      </c>
      <c r="G361" s="144"/>
      <c r="H361" s="134" t="s">
        <v>688</v>
      </c>
      <c r="I361" s="134" t="s">
        <v>1021</v>
      </c>
      <c r="J361" s="140">
        <v>1E-4</v>
      </c>
      <c r="K361" s="166">
        <v>4.8333333333333334E-6</v>
      </c>
    </row>
    <row r="362" spans="1:11" ht="24.95" customHeight="1">
      <c r="A362" s="148"/>
      <c r="B362" s="147" t="s">
        <v>690</v>
      </c>
      <c r="C362" s="147" t="s">
        <v>691</v>
      </c>
      <c r="D362" s="147" t="s">
        <v>74</v>
      </c>
      <c r="E362" s="161" t="s">
        <v>1220</v>
      </c>
      <c r="F362" s="144" t="s">
        <v>1224</v>
      </c>
      <c r="G362" s="144" t="s">
        <v>1224</v>
      </c>
      <c r="H362" s="134" t="s">
        <v>690</v>
      </c>
      <c r="I362" s="134" t="s">
        <v>1021</v>
      </c>
      <c r="J362" s="140">
        <v>1.0000000000000001E-5</v>
      </c>
      <c r="K362" s="166">
        <v>2E-8</v>
      </c>
    </row>
    <row r="363" spans="1:11" ht="24.95" customHeight="1">
      <c r="A363" s="148"/>
      <c r="B363" s="147" t="s">
        <v>692</v>
      </c>
      <c r="C363" s="147" t="s">
        <v>693</v>
      </c>
      <c r="D363" s="147" t="s">
        <v>75</v>
      </c>
      <c r="E363" s="161" t="s">
        <v>1220</v>
      </c>
      <c r="F363" s="144" t="s">
        <v>1224</v>
      </c>
      <c r="G363" s="144" t="s">
        <v>1224</v>
      </c>
      <c r="H363" s="134" t="s">
        <v>692</v>
      </c>
      <c r="I363" s="134" t="s">
        <v>1021</v>
      </c>
      <c r="J363" s="140">
        <v>1.0000000000000001E-5</v>
      </c>
      <c r="K363" s="166">
        <v>8.9000000000000003E-9</v>
      </c>
    </row>
    <row r="364" spans="1:11" ht="24.95" customHeight="1">
      <c r="A364" s="148"/>
      <c r="B364" s="147" t="s">
        <v>694</v>
      </c>
      <c r="C364" s="147" t="s">
        <v>695</v>
      </c>
      <c r="D364" s="147" t="s">
        <v>75</v>
      </c>
      <c r="E364" s="161" t="s">
        <v>1220</v>
      </c>
      <c r="F364" s="144" t="s">
        <v>1224</v>
      </c>
      <c r="G364" s="144" t="s">
        <v>1224</v>
      </c>
      <c r="H364" s="134" t="s">
        <v>694</v>
      </c>
      <c r="I364" s="134" t="s">
        <v>1021</v>
      </c>
      <c r="J364" s="140">
        <v>1.0000000000000001E-5</v>
      </c>
      <c r="K364" s="166">
        <v>2.6499999999999999E-8</v>
      </c>
    </row>
    <row r="365" spans="1:11" ht="24.95" customHeight="1">
      <c r="A365" s="148"/>
      <c r="B365" s="147" t="s">
        <v>696</v>
      </c>
      <c r="C365" s="147" t="s">
        <v>697</v>
      </c>
      <c r="D365" s="147" t="s">
        <v>75</v>
      </c>
      <c r="E365" s="161" t="s">
        <v>1220</v>
      </c>
      <c r="F365" s="144" t="s">
        <v>1224</v>
      </c>
      <c r="G365" s="144" t="s">
        <v>1224</v>
      </c>
      <c r="H365" s="134" t="s">
        <v>696</v>
      </c>
      <c r="I365" s="134" t="s">
        <v>1021</v>
      </c>
      <c r="J365" s="140">
        <v>1.0000000000000001E-5</v>
      </c>
      <c r="K365" s="166">
        <v>9.9999999999999995E-8</v>
      </c>
    </row>
    <row r="366" spans="1:11" ht="38.450000000000003" customHeight="1">
      <c r="A366" s="148"/>
      <c r="B366" s="147" t="s">
        <v>698</v>
      </c>
      <c r="C366" s="147" t="s">
        <v>699</v>
      </c>
      <c r="D366" s="147" t="s">
        <v>74</v>
      </c>
      <c r="E366" s="161" t="s">
        <v>1220</v>
      </c>
      <c r="F366" s="144" t="s">
        <v>1224</v>
      </c>
      <c r="G366" s="144" t="s">
        <v>1224</v>
      </c>
      <c r="H366" s="134" t="s">
        <v>698</v>
      </c>
      <c r="I366" s="134" t="s">
        <v>1021</v>
      </c>
      <c r="J366" s="140">
        <v>1.0000000000000001E-5</v>
      </c>
      <c r="K366" s="166">
        <v>6.0499999999999998E-10</v>
      </c>
    </row>
    <row r="367" spans="1:11" ht="24.95" customHeight="1">
      <c r="A367" s="148"/>
      <c r="B367" s="147" t="s">
        <v>700</v>
      </c>
      <c r="C367" s="147" t="s">
        <v>701</v>
      </c>
      <c r="D367" s="147" t="s">
        <v>74</v>
      </c>
      <c r="E367" s="161" t="s">
        <v>1220</v>
      </c>
      <c r="F367" s="144" t="s">
        <v>1224</v>
      </c>
      <c r="G367" s="144"/>
      <c r="H367" s="134" t="s">
        <v>700</v>
      </c>
      <c r="I367" s="134" t="s">
        <v>1021</v>
      </c>
      <c r="J367" s="140">
        <v>1.0000000000000001E-5</v>
      </c>
      <c r="K367" s="166">
        <v>1.1375000000000001E-8</v>
      </c>
    </row>
    <row r="368" spans="1:11" ht="24.95" customHeight="1">
      <c r="A368" s="148"/>
      <c r="B368" s="147" t="s">
        <v>702</v>
      </c>
      <c r="C368" s="147" t="s">
        <v>703</v>
      </c>
      <c r="D368" s="147" t="s">
        <v>74</v>
      </c>
      <c r="E368" s="161" t="s">
        <v>1220</v>
      </c>
      <c r="F368" s="144" t="s">
        <v>1224</v>
      </c>
      <c r="G368" s="144"/>
      <c r="H368" s="134" t="s">
        <v>702</v>
      </c>
      <c r="I368" s="134" t="s">
        <v>1021</v>
      </c>
      <c r="J368" s="140">
        <v>1.0000000000000001E-5</v>
      </c>
      <c r="K368" s="166">
        <v>3.0999999999999996E-9</v>
      </c>
    </row>
    <row r="369" spans="1:11" ht="24.95" customHeight="1">
      <c r="A369" s="148"/>
      <c r="B369" s="147" t="s">
        <v>704</v>
      </c>
      <c r="C369" s="147" t="s">
        <v>705</v>
      </c>
      <c r="D369" s="147" t="s">
        <v>74</v>
      </c>
      <c r="E369" s="161" t="s">
        <v>1220</v>
      </c>
      <c r="F369" s="144" t="s">
        <v>1224</v>
      </c>
      <c r="G369" s="144"/>
      <c r="H369" s="134" t="s">
        <v>704</v>
      </c>
      <c r="I369" s="134" t="s">
        <v>1021</v>
      </c>
      <c r="J369" s="140">
        <v>1.0000000000000001E-5</v>
      </c>
      <c r="K369" s="166">
        <v>2.0333333333333333E-9</v>
      </c>
    </row>
    <row r="370" spans="1:11" ht="24.95" customHeight="1">
      <c r="A370" s="148"/>
      <c r="B370" s="147" t="s">
        <v>706</v>
      </c>
      <c r="C370" s="147" t="s">
        <v>707</v>
      </c>
      <c r="D370" s="147" t="s">
        <v>74</v>
      </c>
      <c r="E370" s="161" t="s">
        <v>1220</v>
      </c>
      <c r="F370" s="144" t="s">
        <v>1224</v>
      </c>
      <c r="G370" s="144" t="s">
        <v>1224</v>
      </c>
      <c r="H370" s="134" t="s">
        <v>706</v>
      </c>
      <c r="I370" s="134" t="s">
        <v>1021</v>
      </c>
      <c r="J370" s="140">
        <v>1.0000000000000001E-5</v>
      </c>
      <c r="K370" s="166">
        <v>2.0666666666666666E-8</v>
      </c>
    </row>
    <row r="371" spans="1:11" ht="24.95" customHeight="1">
      <c r="A371" s="148"/>
      <c r="B371" s="147" t="s">
        <v>708</v>
      </c>
      <c r="C371" s="147" t="s">
        <v>708</v>
      </c>
      <c r="D371" s="147" t="s">
        <v>74</v>
      </c>
      <c r="E371" s="161" t="s">
        <v>1220</v>
      </c>
      <c r="F371" s="144" t="s">
        <v>1224</v>
      </c>
      <c r="G371" s="144" t="s">
        <v>1224</v>
      </c>
      <c r="H371" s="134" t="s">
        <v>708</v>
      </c>
      <c r="I371" s="134" t="s">
        <v>1021</v>
      </c>
      <c r="J371" s="140">
        <v>1.0000000000000001E-5</v>
      </c>
      <c r="K371" s="166">
        <v>9.3333333333333322E-8</v>
      </c>
    </row>
    <row r="372" spans="1:11" ht="24.95" customHeight="1">
      <c r="A372" s="148"/>
      <c r="B372" s="147" t="s">
        <v>709</v>
      </c>
      <c r="C372" s="147" t="s">
        <v>709</v>
      </c>
      <c r="D372" s="147" t="s">
        <v>74</v>
      </c>
      <c r="E372" s="161" t="s">
        <v>1220</v>
      </c>
      <c r="F372" s="144" t="s">
        <v>1224</v>
      </c>
      <c r="G372" s="144" t="s">
        <v>1224</v>
      </c>
      <c r="H372" s="134" t="s">
        <v>709</v>
      </c>
      <c r="I372" s="134" t="s">
        <v>1021</v>
      </c>
      <c r="J372" s="140">
        <v>1.0000000000000001E-5</v>
      </c>
      <c r="K372" s="166">
        <v>1.0000000000000001E-9</v>
      </c>
    </row>
    <row r="373" spans="1:11" ht="24.95" customHeight="1">
      <c r="A373" s="148"/>
      <c r="B373" s="147" t="s">
        <v>710</v>
      </c>
      <c r="C373" s="147" t="s">
        <v>711</v>
      </c>
      <c r="D373" s="147" t="s">
        <v>74</v>
      </c>
      <c r="E373" s="161" t="s">
        <v>1220</v>
      </c>
      <c r="F373" s="144" t="s">
        <v>1224</v>
      </c>
      <c r="G373" s="144"/>
      <c r="H373" s="134" t="s">
        <v>710</v>
      </c>
      <c r="I373" s="134" t="s">
        <v>1021</v>
      </c>
      <c r="J373" s="140">
        <v>1.0000000000000001E-5</v>
      </c>
      <c r="K373" s="166">
        <v>2.0499999999999998E-8</v>
      </c>
    </row>
    <row r="374" spans="1:11" ht="24.95" customHeight="1">
      <c r="A374" s="148"/>
      <c r="B374" s="147" t="s">
        <v>712</v>
      </c>
      <c r="C374" s="147" t="s">
        <v>713</v>
      </c>
      <c r="D374" s="147" t="s">
        <v>74</v>
      </c>
      <c r="E374" s="161" t="s">
        <v>1220</v>
      </c>
      <c r="F374" s="144" t="s">
        <v>1224</v>
      </c>
      <c r="G374" s="144" t="s">
        <v>1224</v>
      </c>
      <c r="H374" s="134" t="s">
        <v>712</v>
      </c>
      <c r="I374" s="134" t="s">
        <v>1021</v>
      </c>
      <c r="J374" s="140">
        <v>1.0000000000000001E-5</v>
      </c>
      <c r="K374" s="166">
        <v>3.3500000000000002E-9</v>
      </c>
    </row>
    <row r="375" spans="1:11" ht="24.95" customHeight="1">
      <c r="A375" s="148"/>
      <c r="B375" s="147" t="s">
        <v>714</v>
      </c>
      <c r="C375" s="147" t="s">
        <v>715</v>
      </c>
      <c r="D375" s="147" t="s">
        <v>74</v>
      </c>
      <c r="E375" s="161" t="s">
        <v>1220</v>
      </c>
      <c r="F375" s="144" t="s">
        <v>1224</v>
      </c>
      <c r="G375" s="144" t="s">
        <v>1224</v>
      </c>
      <c r="H375" s="134" t="s">
        <v>714</v>
      </c>
      <c r="I375" s="134" t="s">
        <v>1021</v>
      </c>
      <c r="J375" s="140">
        <v>1.0000000000000001E-5</v>
      </c>
      <c r="K375" s="166">
        <v>8.2499999999999994E-9</v>
      </c>
    </row>
    <row r="376" spans="1:11" ht="24.95" customHeight="1">
      <c r="A376" s="148"/>
      <c r="B376" s="147" t="s">
        <v>716</v>
      </c>
      <c r="C376" s="147" t="s">
        <v>717</v>
      </c>
      <c r="D376" s="147" t="s">
        <v>74</v>
      </c>
      <c r="E376" s="161" t="s">
        <v>1220</v>
      </c>
      <c r="F376" s="144" t="s">
        <v>1224</v>
      </c>
      <c r="G376" s="144" t="s">
        <v>1224</v>
      </c>
      <c r="H376" s="134" t="s">
        <v>716</v>
      </c>
      <c r="I376" s="134" t="s">
        <v>1021</v>
      </c>
      <c r="J376" s="140">
        <v>1.0000000000000001E-5</v>
      </c>
      <c r="K376" s="166">
        <v>2.8333333333333335E-9</v>
      </c>
    </row>
    <row r="377" spans="1:11" ht="24.95" customHeight="1">
      <c r="A377" s="148"/>
      <c r="B377" s="147" t="s">
        <v>718</v>
      </c>
      <c r="C377" s="147" t="s">
        <v>719</v>
      </c>
      <c r="D377" s="147" t="s">
        <v>74</v>
      </c>
      <c r="E377" s="161" t="s">
        <v>1220</v>
      </c>
      <c r="F377" s="144" t="s">
        <v>1224</v>
      </c>
      <c r="G377" s="144" t="s">
        <v>1224</v>
      </c>
      <c r="H377" s="134" t="s">
        <v>718</v>
      </c>
      <c r="I377" s="134" t="s">
        <v>1021</v>
      </c>
      <c r="J377" s="140">
        <v>1.0000000000000001E-5</v>
      </c>
      <c r="K377" s="166">
        <v>3.2000000000000001E-9</v>
      </c>
    </row>
    <row r="378" spans="1:11" ht="24.95" customHeight="1">
      <c r="A378" s="148"/>
      <c r="B378" s="147" t="s">
        <v>720</v>
      </c>
      <c r="C378" s="147" t="s">
        <v>721</v>
      </c>
      <c r="D378" s="147" t="s">
        <v>74</v>
      </c>
      <c r="E378" s="161" t="s">
        <v>1220</v>
      </c>
      <c r="F378" s="144" t="s">
        <v>1224</v>
      </c>
      <c r="G378" s="144" t="s">
        <v>1224</v>
      </c>
      <c r="H378" s="134" t="s">
        <v>720</v>
      </c>
      <c r="I378" s="134" t="s">
        <v>1021</v>
      </c>
      <c r="J378" s="140">
        <v>1.0000000000000001E-5</v>
      </c>
      <c r="K378" s="166">
        <v>1.3233333333333333E-9</v>
      </c>
    </row>
    <row r="379" spans="1:11" ht="24.95" customHeight="1">
      <c r="A379" s="148"/>
      <c r="B379" s="147" t="s">
        <v>722</v>
      </c>
      <c r="C379" s="147" t="s">
        <v>723</v>
      </c>
      <c r="D379" s="147" t="s">
        <v>74</v>
      </c>
      <c r="E379" s="161" t="s">
        <v>1220</v>
      </c>
      <c r="F379" s="144" t="s">
        <v>1224</v>
      </c>
      <c r="G379" s="144" t="s">
        <v>1224</v>
      </c>
      <c r="H379" s="134" t="s">
        <v>722</v>
      </c>
      <c r="I379" s="134" t="s">
        <v>1021</v>
      </c>
      <c r="J379" s="140">
        <v>1.0000000000000001E-5</v>
      </c>
      <c r="K379" s="166">
        <v>6.1666666666666665E-9</v>
      </c>
    </row>
    <row r="380" spans="1:11" ht="24.95" customHeight="1">
      <c r="A380" s="148"/>
      <c r="B380" s="147" t="s">
        <v>724</v>
      </c>
      <c r="C380" s="147" t="s">
        <v>725</v>
      </c>
      <c r="D380" s="147" t="s">
        <v>74</v>
      </c>
      <c r="E380" s="161" t="s">
        <v>1220</v>
      </c>
      <c r="F380" s="144" t="s">
        <v>1224</v>
      </c>
      <c r="G380" s="144"/>
      <c r="H380" s="134" t="s">
        <v>724</v>
      </c>
      <c r="I380" s="134" t="s">
        <v>1021</v>
      </c>
      <c r="J380" s="140">
        <v>1.0000000000000001E-5</v>
      </c>
      <c r="K380" s="166">
        <v>4.6999999999999999E-9</v>
      </c>
    </row>
    <row r="381" spans="1:11" ht="24.95" customHeight="1">
      <c r="A381" s="148"/>
      <c r="B381" s="147" t="s">
        <v>726</v>
      </c>
      <c r="C381" s="147" t="s">
        <v>727</v>
      </c>
      <c r="D381" s="147" t="s">
        <v>74</v>
      </c>
      <c r="E381" s="161" t="s">
        <v>1220</v>
      </c>
      <c r="F381" s="144" t="s">
        <v>1224</v>
      </c>
      <c r="G381" s="144" t="s">
        <v>1224</v>
      </c>
      <c r="H381" s="134" t="s">
        <v>726</v>
      </c>
      <c r="I381" s="134" t="s">
        <v>1021</v>
      </c>
      <c r="J381" s="140">
        <v>1.0000000000000001E-5</v>
      </c>
      <c r="K381" s="166">
        <v>1.3333333333333334E-7</v>
      </c>
    </row>
    <row r="382" spans="1:11" ht="24.95" customHeight="1">
      <c r="A382" s="148"/>
      <c r="B382" s="147" t="s">
        <v>728</v>
      </c>
      <c r="C382" s="147" t="s">
        <v>729</v>
      </c>
      <c r="D382" s="147" t="s">
        <v>74</v>
      </c>
      <c r="E382" s="161" t="s">
        <v>1220</v>
      </c>
      <c r="F382" s="144" t="s">
        <v>1224</v>
      </c>
      <c r="G382" s="144" t="s">
        <v>1224</v>
      </c>
      <c r="H382" s="134" t="s">
        <v>728</v>
      </c>
      <c r="I382" s="134" t="s">
        <v>1021</v>
      </c>
      <c r="J382" s="140">
        <v>1.0000000000000001E-5</v>
      </c>
      <c r="K382" s="166">
        <v>1.35E-8</v>
      </c>
    </row>
    <row r="383" spans="1:11" ht="24.95" customHeight="1">
      <c r="A383" s="148"/>
      <c r="B383" s="147" t="s">
        <v>730</v>
      </c>
      <c r="C383" s="147" t="s">
        <v>731</v>
      </c>
      <c r="D383" s="147" t="s">
        <v>74</v>
      </c>
      <c r="E383" s="161" t="s">
        <v>1220</v>
      </c>
      <c r="F383" s="144" t="s">
        <v>1224</v>
      </c>
      <c r="G383" s="144"/>
      <c r="H383" s="134" t="s">
        <v>730</v>
      </c>
      <c r="I383" s="134" t="s">
        <v>1021</v>
      </c>
      <c r="J383" s="140">
        <v>1.0000000000000001E-5</v>
      </c>
      <c r="K383" s="166">
        <v>3.4E-8</v>
      </c>
    </row>
    <row r="384" spans="1:11" ht="24.95" customHeight="1">
      <c r="A384" s="148"/>
      <c r="B384" s="147" t="s">
        <v>732</v>
      </c>
      <c r="C384" s="147" t="s">
        <v>733</v>
      </c>
      <c r="D384" s="147" t="s">
        <v>74</v>
      </c>
      <c r="E384" s="161" t="s">
        <v>1220</v>
      </c>
      <c r="F384" s="144" t="s">
        <v>1224</v>
      </c>
      <c r="G384" s="144"/>
      <c r="H384" s="134" t="s">
        <v>732</v>
      </c>
      <c r="I384" s="134" t="s">
        <v>1021</v>
      </c>
      <c r="J384" s="140">
        <v>1.0000000000000001E-5</v>
      </c>
      <c r="K384" s="166">
        <v>2.3666666666666668E-9</v>
      </c>
    </row>
    <row r="385" spans="1:11" ht="24.95" customHeight="1">
      <c r="A385" s="148"/>
      <c r="B385" s="147" t="s">
        <v>734</v>
      </c>
      <c r="C385" s="147" t="s">
        <v>735</v>
      </c>
      <c r="D385" s="147" t="s">
        <v>74</v>
      </c>
      <c r="E385" s="161" t="s">
        <v>1220</v>
      </c>
      <c r="F385" s="144" t="s">
        <v>1224</v>
      </c>
      <c r="G385" s="144" t="s">
        <v>1224</v>
      </c>
      <c r="H385" s="134" t="s">
        <v>734</v>
      </c>
      <c r="I385" s="134" t="s">
        <v>1021</v>
      </c>
      <c r="J385" s="140">
        <v>1.0000000000000001E-5</v>
      </c>
      <c r="K385" s="166">
        <v>1.2266666666666668E-7</v>
      </c>
    </row>
    <row r="386" spans="1:11" ht="36.6" customHeight="1">
      <c r="A386" s="148"/>
      <c r="B386" s="147" t="s">
        <v>736</v>
      </c>
      <c r="C386" s="147" t="s">
        <v>737</v>
      </c>
      <c r="D386" s="147" t="s">
        <v>74</v>
      </c>
      <c r="E386" s="161" t="s">
        <v>1220</v>
      </c>
      <c r="F386" s="144" t="s">
        <v>1224</v>
      </c>
      <c r="G386" s="144" t="s">
        <v>1224</v>
      </c>
      <c r="H386" s="134" t="s">
        <v>736</v>
      </c>
      <c r="I386" s="134" t="s">
        <v>1021</v>
      </c>
      <c r="J386" s="140">
        <v>1.0000000000000001E-5</v>
      </c>
      <c r="K386" s="166">
        <v>1.2266666666666668E-7</v>
      </c>
    </row>
    <row r="387" spans="1:11" ht="24.95" customHeight="1">
      <c r="A387" s="148"/>
      <c r="B387" s="147" t="s">
        <v>738</v>
      </c>
      <c r="C387" s="147" t="s">
        <v>739</v>
      </c>
      <c r="D387" s="147" t="s">
        <v>74</v>
      </c>
      <c r="E387" s="161" t="s">
        <v>1220</v>
      </c>
      <c r="F387" s="144" t="s">
        <v>1224</v>
      </c>
      <c r="G387" s="144"/>
      <c r="H387" s="134" t="s">
        <v>738</v>
      </c>
      <c r="I387" s="134" t="s">
        <v>1021</v>
      </c>
      <c r="J387" s="140">
        <v>1.0000000000000001E-5</v>
      </c>
      <c r="K387" s="166">
        <v>2.6500000000000002E-9</v>
      </c>
    </row>
    <row r="388" spans="1:11" ht="24.95" customHeight="1">
      <c r="A388" s="148"/>
      <c r="B388" s="147" t="s">
        <v>740</v>
      </c>
      <c r="C388" s="147" t="s">
        <v>741</v>
      </c>
      <c r="D388" s="147" t="s">
        <v>74</v>
      </c>
      <c r="E388" s="161" t="s">
        <v>1220</v>
      </c>
      <c r="F388" s="144" t="s">
        <v>1224</v>
      </c>
      <c r="G388" s="144" t="s">
        <v>1224</v>
      </c>
      <c r="H388" s="134" t="s">
        <v>740</v>
      </c>
      <c r="I388" s="134" t="s">
        <v>1021</v>
      </c>
      <c r="J388" s="140">
        <v>1E-4</v>
      </c>
      <c r="K388" s="166">
        <v>4.1333333333333333E-7</v>
      </c>
    </row>
    <row r="389" spans="1:11" ht="24.95" customHeight="1">
      <c r="A389" s="148"/>
      <c r="B389" s="147" t="s">
        <v>742</v>
      </c>
      <c r="C389" s="147" t="s">
        <v>743</v>
      </c>
      <c r="D389" s="147" t="s">
        <v>74</v>
      </c>
      <c r="E389" s="161" t="s">
        <v>1220</v>
      </c>
      <c r="F389" s="144" t="s">
        <v>1224</v>
      </c>
      <c r="G389" s="144" t="s">
        <v>1224</v>
      </c>
      <c r="H389" s="134" t="s">
        <v>742</v>
      </c>
      <c r="I389" s="134" t="s">
        <v>1021</v>
      </c>
      <c r="J389" s="140">
        <v>1E-4</v>
      </c>
      <c r="K389" s="166">
        <v>3.9999999999999998E-6</v>
      </c>
    </row>
    <row r="390" spans="1:11" ht="24.95" customHeight="1">
      <c r="A390" s="148"/>
      <c r="B390" s="147" t="s">
        <v>744</v>
      </c>
      <c r="C390" s="147" t="s">
        <v>745</v>
      </c>
      <c r="D390" s="147" t="s">
        <v>74</v>
      </c>
      <c r="E390" s="161" t="s">
        <v>1220</v>
      </c>
      <c r="F390" s="144" t="s">
        <v>1224</v>
      </c>
      <c r="G390" s="144" t="s">
        <v>1224</v>
      </c>
      <c r="H390" s="134" t="s">
        <v>744</v>
      </c>
      <c r="I390" s="134" t="s">
        <v>1021</v>
      </c>
      <c r="J390" s="140">
        <v>1.0000000000000001E-5</v>
      </c>
      <c r="K390" s="166">
        <v>1.5350000000000002E-9</v>
      </c>
    </row>
    <row r="391" spans="1:11" ht="24.95" customHeight="1">
      <c r="A391" s="148"/>
      <c r="B391" s="147" t="s">
        <v>746</v>
      </c>
      <c r="C391" s="147" t="s">
        <v>747</v>
      </c>
      <c r="D391" s="147" t="s">
        <v>74</v>
      </c>
      <c r="E391" s="161" t="s">
        <v>1220</v>
      </c>
      <c r="F391" s="144" t="s">
        <v>1224</v>
      </c>
      <c r="G391" s="144"/>
      <c r="H391" s="134" t="s">
        <v>746</v>
      </c>
      <c r="I391" s="134" t="s">
        <v>1021</v>
      </c>
      <c r="J391" s="140">
        <v>1.0000000000000001E-5</v>
      </c>
      <c r="K391" s="166">
        <v>1.3099999999999998E-9</v>
      </c>
    </row>
    <row r="392" spans="1:11" ht="24.95" customHeight="1">
      <c r="A392" s="148"/>
      <c r="B392" s="147" t="s">
        <v>748</v>
      </c>
      <c r="C392" s="147" t="s">
        <v>749</v>
      </c>
      <c r="D392" s="147" t="s">
        <v>74</v>
      </c>
      <c r="E392" s="161" t="s">
        <v>1220</v>
      </c>
      <c r="F392" s="144" t="s">
        <v>1224</v>
      </c>
      <c r="G392" s="144"/>
      <c r="H392" s="134" t="s">
        <v>748</v>
      </c>
      <c r="I392" s="134" t="s">
        <v>1021</v>
      </c>
      <c r="J392" s="140">
        <v>1.0000000000000001E-5</v>
      </c>
      <c r="K392" s="166">
        <v>9.2750000000000003E-9</v>
      </c>
    </row>
    <row r="393" spans="1:11" ht="41.45" customHeight="1">
      <c r="A393" s="148"/>
      <c r="B393" s="147" t="s">
        <v>750</v>
      </c>
      <c r="C393" s="147" t="s">
        <v>751</v>
      </c>
      <c r="D393" s="147" t="s">
        <v>74</v>
      </c>
      <c r="E393" s="161" t="s">
        <v>1220</v>
      </c>
      <c r="F393" s="144" t="s">
        <v>1224</v>
      </c>
      <c r="G393" s="144"/>
      <c r="H393" s="134" t="s">
        <v>750</v>
      </c>
      <c r="I393" s="134" t="s">
        <v>1021</v>
      </c>
      <c r="J393" s="140">
        <v>1.0000000000000001E-5</v>
      </c>
      <c r="K393" s="166">
        <v>2.2000000000000002E-8</v>
      </c>
    </row>
    <row r="394" spans="1:11" ht="24.95" customHeight="1">
      <c r="A394" s="148"/>
      <c r="B394" s="147" t="s">
        <v>752</v>
      </c>
      <c r="C394" s="147" t="s">
        <v>753</v>
      </c>
      <c r="D394" s="147" t="s">
        <v>74</v>
      </c>
      <c r="E394" s="161" t="s">
        <v>1220</v>
      </c>
      <c r="F394" s="144" t="s">
        <v>1224</v>
      </c>
      <c r="G394" s="144"/>
      <c r="H394" s="134" t="s">
        <v>752</v>
      </c>
      <c r="I394" s="134" t="s">
        <v>1021</v>
      </c>
      <c r="J394" s="140">
        <v>1.0000000000000001E-5</v>
      </c>
      <c r="K394" s="166">
        <v>9.6666666666666684E-10</v>
      </c>
    </row>
    <row r="395" spans="1:11" ht="24.95" customHeight="1">
      <c r="A395" s="148"/>
      <c r="B395" s="147" t="s">
        <v>754</v>
      </c>
      <c r="C395" s="147" t="s">
        <v>755</v>
      </c>
      <c r="D395" s="147" t="s">
        <v>74</v>
      </c>
      <c r="E395" s="161" t="s">
        <v>1220</v>
      </c>
      <c r="F395" s="144" t="s">
        <v>1224</v>
      </c>
      <c r="G395" s="144"/>
      <c r="H395" s="134" t="s">
        <v>754</v>
      </c>
      <c r="I395" s="134" t="s">
        <v>1021</v>
      </c>
      <c r="J395" s="140">
        <v>1.0000000000000001E-5</v>
      </c>
      <c r="K395" s="166">
        <v>5.3333333333333323E-9</v>
      </c>
    </row>
    <row r="396" spans="1:11" ht="36.6" customHeight="1">
      <c r="A396" s="148"/>
      <c r="B396" s="147" t="s">
        <v>756</v>
      </c>
      <c r="C396" s="147" t="s">
        <v>757</v>
      </c>
      <c r="D396" s="147" t="s">
        <v>74</v>
      </c>
      <c r="E396" s="161" t="s">
        <v>1220</v>
      </c>
      <c r="F396" s="144" t="s">
        <v>1224</v>
      </c>
      <c r="G396" s="144"/>
      <c r="H396" s="134" t="s">
        <v>756</v>
      </c>
      <c r="I396" s="134" t="s">
        <v>1021</v>
      </c>
      <c r="J396" s="140">
        <v>1.0000000000000001E-5</v>
      </c>
      <c r="K396" s="166">
        <v>1.0799999999999999E-8</v>
      </c>
    </row>
    <row r="397" spans="1:11" ht="24.95" customHeight="1">
      <c r="A397" s="148"/>
      <c r="B397" s="147" t="s">
        <v>758</v>
      </c>
      <c r="C397" s="147" t="s">
        <v>759</v>
      </c>
      <c r="D397" s="147" t="s">
        <v>74</v>
      </c>
      <c r="E397" s="161" t="s">
        <v>1220</v>
      </c>
      <c r="F397" s="144" t="s">
        <v>1224</v>
      </c>
      <c r="G397" s="144"/>
      <c r="H397" s="134" t="s">
        <v>758</v>
      </c>
      <c r="I397" s="134" t="s">
        <v>1022</v>
      </c>
      <c r="J397" s="140">
        <v>1.0000000000000001E-5</v>
      </c>
      <c r="K397" s="166">
        <v>1.1999999999999999E-7</v>
      </c>
    </row>
    <row r="398" spans="1:11" ht="39.950000000000003" customHeight="1">
      <c r="A398" s="148"/>
      <c r="B398" s="147" t="s">
        <v>95</v>
      </c>
      <c r="C398" s="147" t="s">
        <v>760</v>
      </c>
      <c r="D398" s="147" t="s">
        <v>74</v>
      </c>
      <c r="E398" s="161" t="s">
        <v>1220</v>
      </c>
      <c r="F398" s="144" t="s">
        <v>1224</v>
      </c>
      <c r="G398" s="144" t="s">
        <v>1224</v>
      </c>
      <c r="H398" s="134" t="s">
        <v>95</v>
      </c>
      <c r="I398" s="134" t="s">
        <v>1021</v>
      </c>
      <c r="J398" s="140">
        <v>1.0000000000000001E-5</v>
      </c>
      <c r="K398" s="166">
        <v>2E-8</v>
      </c>
    </row>
    <row r="399" spans="1:11" ht="35.1" customHeight="1">
      <c r="A399" s="148"/>
      <c r="B399" s="147" t="s">
        <v>761</v>
      </c>
      <c r="C399" s="147" t="s">
        <v>762</v>
      </c>
      <c r="D399" s="147" t="s">
        <v>75</v>
      </c>
      <c r="E399" s="161" t="s">
        <v>1220</v>
      </c>
      <c r="F399" s="144" t="s">
        <v>1224</v>
      </c>
      <c r="G399" s="144" t="s">
        <v>1224</v>
      </c>
      <c r="H399" s="134" t="s">
        <v>761</v>
      </c>
      <c r="I399" s="134" t="s">
        <v>1021</v>
      </c>
      <c r="J399" s="140">
        <v>1.0000000000000001E-5</v>
      </c>
      <c r="K399" s="166">
        <v>1.55E-8</v>
      </c>
    </row>
    <row r="400" spans="1:11" ht="35.1" customHeight="1">
      <c r="A400" s="148"/>
      <c r="B400" s="147" t="s">
        <v>763</v>
      </c>
      <c r="C400" s="147" t="s">
        <v>762</v>
      </c>
      <c r="D400" s="147" t="s">
        <v>75</v>
      </c>
      <c r="E400" s="161" t="s">
        <v>1220</v>
      </c>
      <c r="F400" s="144" t="s">
        <v>1224</v>
      </c>
      <c r="G400" s="144" t="s">
        <v>1224</v>
      </c>
      <c r="H400" s="134" t="s">
        <v>763</v>
      </c>
      <c r="I400" s="134" t="s">
        <v>1021</v>
      </c>
      <c r="J400" s="140">
        <v>1.0000000000000001E-5</v>
      </c>
      <c r="K400" s="166">
        <v>2.3499999999999999E-8</v>
      </c>
    </row>
    <row r="401" spans="1:11" ht="30.6" customHeight="1">
      <c r="A401" s="148"/>
      <c r="B401" s="147" t="s">
        <v>764</v>
      </c>
      <c r="C401" s="147" t="s">
        <v>762</v>
      </c>
      <c r="D401" s="147" t="s">
        <v>75</v>
      </c>
      <c r="E401" s="161" t="s">
        <v>1220</v>
      </c>
      <c r="F401" s="144" t="s">
        <v>1224</v>
      </c>
      <c r="G401" s="144" t="s">
        <v>1224</v>
      </c>
      <c r="H401" s="134" t="s">
        <v>764</v>
      </c>
      <c r="I401" s="134" t="s">
        <v>1021</v>
      </c>
      <c r="J401" s="140">
        <v>1.0000000000000001E-5</v>
      </c>
      <c r="K401" s="166">
        <v>1.6E-7</v>
      </c>
    </row>
    <row r="402" spans="1:11" ht="32.1" customHeight="1">
      <c r="A402" s="148"/>
      <c r="B402" s="147" t="s">
        <v>765</v>
      </c>
      <c r="C402" s="147" t="s">
        <v>762</v>
      </c>
      <c r="D402" s="147" t="s">
        <v>75</v>
      </c>
      <c r="E402" s="161" t="s">
        <v>1220</v>
      </c>
      <c r="F402" s="144" t="s">
        <v>1224</v>
      </c>
      <c r="G402" s="144" t="s">
        <v>1224</v>
      </c>
      <c r="H402" s="134" t="s">
        <v>765</v>
      </c>
      <c r="I402" s="134" t="s">
        <v>1021</v>
      </c>
      <c r="J402" s="140">
        <v>1E-4</v>
      </c>
      <c r="K402" s="166">
        <v>4.5999999999999999E-7</v>
      </c>
    </row>
    <row r="403" spans="1:11" ht="35.1" customHeight="1">
      <c r="A403" s="148"/>
      <c r="B403" s="147" t="s">
        <v>766</v>
      </c>
      <c r="C403" s="147" t="s">
        <v>762</v>
      </c>
      <c r="D403" s="147" t="s">
        <v>75</v>
      </c>
      <c r="E403" s="161" t="s">
        <v>1220</v>
      </c>
      <c r="F403" s="144" t="s">
        <v>1224</v>
      </c>
      <c r="G403" s="144" t="s">
        <v>1224</v>
      </c>
      <c r="H403" s="134" t="s">
        <v>766</v>
      </c>
      <c r="I403" s="134" t="s">
        <v>1021</v>
      </c>
      <c r="J403" s="140">
        <v>1.0000000000000001E-5</v>
      </c>
      <c r="K403" s="166">
        <v>1.0999999999999999E-8</v>
      </c>
    </row>
    <row r="404" spans="1:11" ht="35.1" customHeight="1">
      <c r="A404" s="148"/>
      <c r="B404" s="147" t="s">
        <v>767</v>
      </c>
      <c r="C404" s="147" t="s">
        <v>762</v>
      </c>
      <c r="D404" s="147" t="s">
        <v>75</v>
      </c>
      <c r="E404" s="161" t="s">
        <v>1220</v>
      </c>
      <c r="F404" s="144" t="s">
        <v>1224</v>
      </c>
      <c r="G404" s="144" t="s">
        <v>1224</v>
      </c>
      <c r="H404" s="134" t="s">
        <v>767</v>
      </c>
      <c r="I404" s="134" t="s">
        <v>1021</v>
      </c>
      <c r="J404" s="140">
        <v>1.0000000000000001E-5</v>
      </c>
      <c r="K404" s="166">
        <v>1.1999999999999999E-7</v>
      </c>
    </row>
    <row r="405" spans="1:11" ht="40.5" customHeight="1">
      <c r="A405" s="148"/>
      <c r="B405" s="147" t="s">
        <v>768</v>
      </c>
      <c r="C405" s="147" t="s">
        <v>762</v>
      </c>
      <c r="D405" s="147" t="s">
        <v>75</v>
      </c>
      <c r="E405" s="161" t="s">
        <v>1220</v>
      </c>
      <c r="F405" s="144" t="s">
        <v>1224</v>
      </c>
      <c r="G405" s="144" t="s">
        <v>1224</v>
      </c>
      <c r="H405" s="134" t="s">
        <v>768</v>
      </c>
      <c r="I405" s="134" t="s">
        <v>1021</v>
      </c>
      <c r="J405" s="140">
        <v>1.0000000000000001E-5</v>
      </c>
      <c r="K405" s="166">
        <v>6.5999999999999995E-8</v>
      </c>
    </row>
    <row r="406" spans="1:11" ht="38.450000000000003" customHeight="1">
      <c r="A406" s="148"/>
      <c r="B406" s="147" t="s">
        <v>769</v>
      </c>
      <c r="C406" s="147" t="s">
        <v>762</v>
      </c>
      <c r="D406" s="147" t="s">
        <v>75</v>
      </c>
      <c r="E406" s="161" t="s">
        <v>1220</v>
      </c>
      <c r="F406" s="144" t="s">
        <v>1224</v>
      </c>
      <c r="G406" s="144" t="s">
        <v>1224</v>
      </c>
      <c r="H406" s="134" t="s">
        <v>769</v>
      </c>
      <c r="I406" s="134" t="s">
        <v>1021</v>
      </c>
      <c r="J406" s="140">
        <v>1.0000000000000001E-5</v>
      </c>
      <c r="K406" s="166">
        <v>2.55E-8</v>
      </c>
    </row>
    <row r="407" spans="1:11" ht="36.6" customHeight="1">
      <c r="A407" s="148"/>
      <c r="B407" s="147" t="s">
        <v>770</v>
      </c>
      <c r="C407" s="147" t="s">
        <v>762</v>
      </c>
      <c r="D407" s="147" t="s">
        <v>75</v>
      </c>
      <c r="E407" s="161" t="s">
        <v>1220</v>
      </c>
      <c r="F407" s="144" t="s">
        <v>1224</v>
      </c>
      <c r="G407" s="144" t="s">
        <v>1224</v>
      </c>
      <c r="H407" s="134" t="s">
        <v>770</v>
      </c>
      <c r="I407" s="134" t="s">
        <v>1021</v>
      </c>
      <c r="J407" s="140">
        <v>1.0000000000000001E-5</v>
      </c>
      <c r="K407" s="166">
        <v>2.1500000000000001E-8</v>
      </c>
    </row>
    <row r="408" spans="1:11" ht="42.6" customHeight="1">
      <c r="A408" s="148"/>
      <c r="B408" s="147" t="s">
        <v>771</v>
      </c>
      <c r="C408" s="147" t="s">
        <v>762</v>
      </c>
      <c r="D408" s="147" t="s">
        <v>75</v>
      </c>
      <c r="E408" s="161" t="s">
        <v>1220</v>
      </c>
      <c r="F408" s="144" t="s">
        <v>1224</v>
      </c>
      <c r="G408" s="144" t="s">
        <v>1224</v>
      </c>
      <c r="H408" s="134" t="s">
        <v>771</v>
      </c>
      <c r="I408" s="134" t="s">
        <v>1021</v>
      </c>
      <c r="J408" s="140">
        <v>1.0000000000000001E-5</v>
      </c>
      <c r="K408" s="166">
        <v>1.6000000000000001E-8</v>
      </c>
    </row>
    <row r="409" spans="1:11" ht="38.450000000000003" customHeight="1">
      <c r="A409" s="148"/>
      <c r="B409" s="147" t="s">
        <v>772</v>
      </c>
      <c r="C409" s="147" t="s">
        <v>762</v>
      </c>
      <c r="D409" s="147" t="s">
        <v>75</v>
      </c>
      <c r="E409" s="161" t="s">
        <v>1220</v>
      </c>
      <c r="F409" s="144" t="s">
        <v>1224</v>
      </c>
      <c r="G409" s="144" t="s">
        <v>1224</v>
      </c>
      <c r="H409" s="134" t="s">
        <v>772</v>
      </c>
      <c r="I409" s="134" t="s">
        <v>1021</v>
      </c>
      <c r="J409" s="140">
        <v>1.0000000000000001E-5</v>
      </c>
      <c r="K409" s="166">
        <v>1.55E-8</v>
      </c>
    </row>
    <row r="410" spans="1:11" ht="36.6" customHeight="1">
      <c r="A410" s="148"/>
      <c r="B410" s="147" t="s">
        <v>773</v>
      </c>
      <c r="C410" s="147" t="s">
        <v>762</v>
      </c>
      <c r="D410" s="147" t="s">
        <v>75</v>
      </c>
      <c r="E410" s="161" t="s">
        <v>1220</v>
      </c>
      <c r="F410" s="144" t="s">
        <v>1224</v>
      </c>
      <c r="G410" s="144" t="s">
        <v>1224</v>
      </c>
      <c r="H410" s="134" t="s">
        <v>773</v>
      </c>
      <c r="I410" s="134" t="s">
        <v>1021</v>
      </c>
      <c r="J410" s="140">
        <v>1.0000000000000001E-5</v>
      </c>
      <c r="K410" s="166">
        <v>3.8000000000000003E-8</v>
      </c>
    </row>
    <row r="411" spans="1:11" ht="33.6" customHeight="1">
      <c r="A411" s="148"/>
      <c r="B411" s="147" t="s">
        <v>774</v>
      </c>
      <c r="C411" s="147" t="s">
        <v>762</v>
      </c>
      <c r="D411" s="147" t="s">
        <v>75</v>
      </c>
      <c r="E411" s="161" t="s">
        <v>1220</v>
      </c>
      <c r="F411" s="144" t="s">
        <v>1224</v>
      </c>
      <c r="G411" s="144" t="s">
        <v>1224</v>
      </c>
      <c r="H411" s="134" t="s">
        <v>774</v>
      </c>
      <c r="I411" s="134" t="s">
        <v>1021</v>
      </c>
      <c r="J411" s="140">
        <v>1.0000000000000001E-5</v>
      </c>
      <c r="K411" s="166">
        <v>1.29E-8</v>
      </c>
    </row>
    <row r="412" spans="1:11" ht="36.950000000000003" customHeight="1">
      <c r="A412" s="148"/>
      <c r="B412" s="147" t="s">
        <v>775</v>
      </c>
      <c r="C412" s="147" t="s">
        <v>762</v>
      </c>
      <c r="D412" s="147" t="s">
        <v>75</v>
      </c>
      <c r="E412" s="161" t="s">
        <v>1220</v>
      </c>
      <c r="F412" s="144" t="s">
        <v>1224</v>
      </c>
      <c r="G412" s="144" t="s">
        <v>1224</v>
      </c>
      <c r="H412" s="134" t="s">
        <v>775</v>
      </c>
      <c r="I412" s="134" t="s">
        <v>1021</v>
      </c>
      <c r="J412" s="140">
        <v>1.0000000000000001E-5</v>
      </c>
      <c r="K412" s="166">
        <v>1.4999999999999999E-8</v>
      </c>
    </row>
    <row r="413" spans="1:11" ht="35.1" customHeight="1">
      <c r="A413" s="148"/>
      <c r="B413" s="147" t="s">
        <v>776</v>
      </c>
      <c r="C413" s="147" t="s">
        <v>762</v>
      </c>
      <c r="D413" s="147" t="s">
        <v>75</v>
      </c>
      <c r="E413" s="161" t="s">
        <v>1220</v>
      </c>
      <c r="F413" s="144" t="s">
        <v>1224</v>
      </c>
      <c r="G413" s="144"/>
      <c r="H413" s="134" t="s">
        <v>776</v>
      </c>
      <c r="I413" s="134" t="s">
        <v>1021</v>
      </c>
      <c r="J413" s="140">
        <v>1.0000000000000001E-5</v>
      </c>
      <c r="K413" s="166">
        <v>7.8500000000000008E-9</v>
      </c>
    </row>
    <row r="414" spans="1:11" ht="36.6" customHeight="1">
      <c r="A414" s="148"/>
      <c r="B414" s="147" t="s">
        <v>777</v>
      </c>
      <c r="C414" s="147" t="s">
        <v>762</v>
      </c>
      <c r="D414" s="147" t="s">
        <v>75</v>
      </c>
      <c r="E414" s="161" t="s">
        <v>1220</v>
      </c>
      <c r="F414" s="144" t="s">
        <v>1224</v>
      </c>
      <c r="G414" s="144"/>
      <c r="H414" s="134" t="s">
        <v>777</v>
      </c>
      <c r="I414" s="134" t="s">
        <v>1021</v>
      </c>
      <c r="J414" s="140">
        <v>1.0000000000000001E-5</v>
      </c>
      <c r="K414" s="166">
        <v>4.1999999999999999E-8</v>
      </c>
    </row>
    <row r="415" spans="1:11" ht="24.95" customHeight="1">
      <c r="A415" s="148"/>
      <c r="B415" s="147" t="s">
        <v>778</v>
      </c>
      <c r="C415" s="147" t="s">
        <v>779</v>
      </c>
      <c r="D415" s="147" t="s">
        <v>74</v>
      </c>
      <c r="E415" s="161" t="s">
        <v>1220</v>
      </c>
      <c r="F415" s="144" t="s">
        <v>1224</v>
      </c>
      <c r="G415" s="144"/>
      <c r="H415" s="134" t="s">
        <v>778</v>
      </c>
      <c r="I415" s="134" t="s">
        <v>1021</v>
      </c>
      <c r="J415" s="140">
        <v>1E-4</v>
      </c>
      <c r="K415" s="166">
        <v>5.1000000000000009E-7</v>
      </c>
    </row>
    <row r="416" spans="1:11" ht="24.95" customHeight="1">
      <c r="A416" s="148"/>
      <c r="B416" s="147" t="s">
        <v>780</v>
      </c>
      <c r="C416" s="147" t="s">
        <v>781</v>
      </c>
      <c r="D416" s="147" t="s">
        <v>74</v>
      </c>
      <c r="E416" s="161" t="s">
        <v>1220</v>
      </c>
      <c r="F416" s="144" t="s">
        <v>1224</v>
      </c>
      <c r="G416" s="144"/>
      <c r="H416" s="134" t="s">
        <v>780</v>
      </c>
      <c r="I416" s="134" t="s">
        <v>1021</v>
      </c>
      <c r="J416" s="140">
        <v>1E-4</v>
      </c>
      <c r="K416" s="166">
        <v>3.4999999999999999E-6</v>
      </c>
    </row>
    <row r="417" spans="1:11" ht="24.95" customHeight="1">
      <c r="A417" s="148"/>
      <c r="B417" s="147" t="s">
        <v>782</v>
      </c>
      <c r="C417" s="147" t="s">
        <v>783</v>
      </c>
      <c r="D417" s="147" t="s">
        <v>74</v>
      </c>
      <c r="E417" s="161" t="s">
        <v>1220</v>
      </c>
      <c r="F417" s="144" t="s">
        <v>1224</v>
      </c>
      <c r="G417" s="144"/>
      <c r="H417" s="134" t="s">
        <v>782</v>
      </c>
      <c r="I417" s="134" t="s">
        <v>1021</v>
      </c>
      <c r="J417" s="140">
        <v>1.0000000000000001E-5</v>
      </c>
      <c r="K417" s="166">
        <v>2.8666666666666669E-8</v>
      </c>
    </row>
    <row r="418" spans="1:11" ht="24.95" customHeight="1">
      <c r="A418" s="148"/>
      <c r="B418" s="147" t="s">
        <v>784</v>
      </c>
      <c r="C418" s="147" t="s">
        <v>785</v>
      </c>
      <c r="D418" s="147" t="s">
        <v>74</v>
      </c>
      <c r="E418" s="161" t="s">
        <v>1220</v>
      </c>
      <c r="F418" s="144" t="s">
        <v>1224</v>
      </c>
      <c r="G418" s="144"/>
      <c r="H418" s="134" t="s">
        <v>784</v>
      </c>
      <c r="I418" s="134" t="s">
        <v>1021</v>
      </c>
      <c r="J418" s="140">
        <v>1.0000000000000001E-5</v>
      </c>
      <c r="K418" s="166">
        <v>3.2666666666666668E-8</v>
      </c>
    </row>
    <row r="419" spans="1:11" ht="24.95" customHeight="1">
      <c r="A419" s="148"/>
      <c r="B419" s="147" t="s">
        <v>786</v>
      </c>
      <c r="C419" s="147" t="s">
        <v>787</v>
      </c>
      <c r="D419" s="147" t="s">
        <v>74</v>
      </c>
      <c r="E419" s="161" t="s">
        <v>1220</v>
      </c>
      <c r="F419" s="144" t="s">
        <v>1224</v>
      </c>
      <c r="G419" s="144" t="s">
        <v>1224</v>
      </c>
      <c r="H419" s="134" t="s">
        <v>786</v>
      </c>
      <c r="I419" s="134" t="s">
        <v>1021</v>
      </c>
      <c r="J419" s="140">
        <v>1.0000000000000001E-5</v>
      </c>
      <c r="K419" s="166">
        <v>4.2750000000000002E-9</v>
      </c>
    </row>
    <row r="420" spans="1:11" ht="24.95" customHeight="1">
      <c r="A420" s="148"/>
      <c r="B420" s="147" t="s">
        <v>788</v>
      </c>
      <c r="C420" s="147" t="s">
        <v>789</v>
      </c>
      <c r="D420" s="147" t="s">
        <v>74</v>
      </c>
      <c r="E420" s="161" t="s">
        <v>1220</v>
      </c>
      <c r="F420" s="144" t="s">
        <v>1224</v>
      </c>
      <c r="G420" s="144"/>
      <c r="H420" s="134" t="s">
        <v>788</v>
      </c>
      <c r="I420" s="134" t="s">
        <v>1021</v>
      </c>
      <c r="J420" s="140">
        <v>1E-4</v>
      </c>
      <c r="K420" s="166">
        <v>4.8500000000000002E-7</v>
      </c>
    </row>
    <row r="421" spans="1:11" ht="24.95" customHeight="1">
      <c r="A421" s="148"/>
      <c r="B421" s="147" t="s">
        <v>790</v>
      </c>
      <c r="C421" s="147" t="s">
        <v>791</v>
      </c>
      <c r="D421" s="147" t="s">
        <v>74</v>
      </c>
      <c r="E421" s="161" t="s">
        <v>1220</v>
      </c>
      <c r="F421" s="144" t="s">
        <v>1224</v>
      </c>
      <c r="G421" s="144"/>
      <c r="H421" s="134" t="s">
        <v>790</v>
      </c>
      <c r="I421" s="134" t="s">
        <v>1021</v>
      </c>
      <c r="J421" s="140">
        <v>1.0000000000000001E-5</v>
      </c>
      <c r="K421" s="166">
        <v>7.2499999999999996E-9</v>
      </c>
    </row>
    <row r="422" spans="1:11" ht="24.95" customHeight="1">
      <c r="A422" s="148"/>
      <c r="B422" s="147" t="s">
        <v>792</v>
      </c>
      <c r="C422" s="147" t="s">
        <v>793</v>
      </c>
      <c r="D422" s="147" t="s">
        <v>74</v>
      </c>
      <c r="E422" s="161" t="s">
        <v>1220</v>
      </c>
      <c r="F422" s="144" t="s">
        <v>1224</v>
      </c>
      <c r="G422" s="144"/>
      <c r="H422" s="134" t="s">
        <v>792</v>
      </c>
      <c r="I422" s="134" t="s">
        <v>1021</v>
      </c>
      <c r="J422" s="140">
        <v>1.0000000000000001E-5</v>
      </c>
      <c r="K422" s="166">
        <v>1.9999999999999997E-8</v>
      </c>
    </row>
    <row r="423" spans="1:11" ht="24.95" customHeight="1">
      <c r="A423" s="148"/>
      <c r="B423" s="147" t="s">
        <v>794</v>
      </c>
      <c r="C423" s="147" t="s">
        <v>795</v>
      </c>
      <c r="D423" s="147" t="s">
        <v>74</v>
      </c>
      <c r="E423" s="161" t="s">
        <v>1220</v>
      </c>
      <c r="F423" s="144" t="s">
        <v>1224</v>
      </c>
      <c r="G423" s="144"/>
      <c r="H423" s="134" t="s">
        <v>794</v>
      </c>
      <c r="I423" s="134" t="s">
        <v>1021</v>
      </c>
      <c r="J423" s="140">
        <v>1.0000000000000001E-5</v>
      </c>
      <c r="K423" s="166">
        <v>2.5333333333333333E-9</v>
      </c>
    </row>
    <row r="424" spans="1:11" ht="24.95" customHeight="1">
      <c r="A424" s="148"/>
      <c r="B424" s="147" t="s">
        <v>796</v>
      </c>
      <c r="C424" s="147" t="s">
        <v>797</v>
      </c>
      <c r="D424" s="147" t="s">
        <v>74</v>
      </c>
      <c r="E424" s="161" t="s">
        <v>1220</v>
      </c>
      <c r="F424" s="144" t="s">
        <v>1224</v>
      </c>
      <c r="G424" s="144"/>
      <c r="H424" s="134" t="s">
        <v>796</v>
      </c>
      <c r="I424" s="134" t="s">
        <v>1021</v>
      </c>
      <c r="J424" s="140">
        <v>1.0000000000000001E-5</v>
      </c>
      <c r="K424" s="166">
        <v>1.3000000000000001E-9</v>
      </c>
    </row>
    <row r="425" spans="1:11" ht="24.95" customHeight="1">
      <c r="A425" s="148"/>
      <c r="B425" s="147" t="s">
        <v>798</v>
      </c>
      <c r="C425" s="147" t="s">
        <v>799</v>
      </c>
      <c r="D425" s="147" t="s">
        <v>74</v>
      </c>
      <c r="E425" s="161" t="s">
        <v>1220</v>
      </c>
      <c r="F425" s="144" t="s">
        <v>1224</v>
      </c>
      <c r="G425" s="144"/>
      <c r="H425" s="134" t="s">
        <v>798</v>
      </c>
      <c r="I425" s="134" t="s">
        <v>1021</v>
      </c>
      <c r="J425" s="140">
        <v>1.0000000000000001E-5</v>
      </c>
      <c r="K425" s="166">
        <v>5.6500000000000003E-8</v>
      </c>
    </row>
    <row r="426" spans="1:11" ht="24.95" customHeight="1">
      <c r="A426" s="148"/>
      <c r="B426" s="147" t="s">
        <v>800</v>
      </c>
      <c r="C426" s="147" t="s">
        <v>801</v>
      </c>
      <c r="D426" s="147" t="s">
        <v>74</v>
      </c>
      <c r="E426" s="161" t="s">
        <v>1220</v>
      </c>
      <c r="F426" s="144" t="s">
        <v>1224</v>
      </c>
      <c r="G426" s="144"/>
      <c r="H426" s="134" t="s">
        <v>800</v>
      </c>
      <c r="I426" s="134" t="s">
        <v>1021</v>
      </c>
      <c r="J426" s="140">
        <v>1.0000000000000001E-5</v>
      </c>
      <c r="K426" s="166">
        <v>1.1049999999999999E-7</v>
      </c>
    </row>
    <row r="427" spans="1:11" ht="24.95" customHeight="1">
      <c r="A427" s="148"/>
      <c r="B427" s="147" t="s">
        <v>802</v>
      </c>
      <c r="C427" s="147" t="s">
        <v>803</v>
      </c>
      <c r="D427" s="147" t="s">
        <v>74</v>
      </c>
      <c r="E427" s="161" t="s">
        <v>1220</v>
      </c>
      <c r="F427" s="144" t="s">
        <v>1224</v>
      </c>
      <c r="G427" s="144"/>
      <c r="H427" s="134" t="s">
        <v>802</v>
      </c>
      <c r="I427" s="134" t="s">
        <v>1021</v>
      </c>
      <c r="J427" s="140">
        <v>1.0000000000000001E-5</v>
      </c>
      <c r="K427" s="166">
        <v>9.2999999999999999E-10</v>
      </c>
    </row>
    <row r="428" spans="1:11" ht="24.95" customHeight="1">
      <c r="A428" s="148"/>
      <c r="B428" s="147" t="s">
        <v>804</v>
      </c>
      <c r="C428" s="147" t="s">
        <v>805</v>
      </c>
      <c r="D428" s="147" t="s">
        <v>74</v>
      </c>
      <c r="E428" s="161" t="s">
        <v>1220</v>
      </c>
      <c r="F428" s="144" t="s">
        <v>1224</v>
      </c>
      <c r="G428" s="144" t="s">
        <v>1224</v>
      </c>
      <c r="H428" s="134" t="s">
        <v>804</v>
      </c>
      <c r="I428" s="134" t="s">
        <v>1021</v>
      </c>
      <c r="J428" s="140">
        <v>1.0000000000000001E-5</v>
      </c>
      <c r="K428" s="166">
        <v>4.13333333333333E-8</v>
      </c>
    </row>
    <row r="429" spans="1:11" ht="33.6" customHeight="1">
      <c r="A429" s="148"/>
      <c r="B429" s="147" t="s">
        <v>806</v>
      </c>
      <c r="C429" s="147" t="s">
        <v>807</v>
      </c>
      <c r="D429" s="147" t="s">
        <v>74</v>
      </c>
      <c r="E429" s="161" t="s">
        <v>1220</v>
      </c>
      <c r="F429" s="144" t="s">
        <v>1224</v>
      </c>
      <c r="G429" s="144"/>
      <c r="H429" s="134" t="s">
        <v>806</v>
      </c>
      <c r="I429" s="134" t="s">
        <v>1021</v>
      </c>
      <c r="J429" s="140">
        <v>1.0000000000000001E-5</v>
      </c>
      <c r="K429" s="166">
        <v>1.4999999999999999E-7</v>
      </c>
    </row>
    <row r="430" spans="1:11" ht="24.95" customHeight="1">
      <c r="A430" s="148"/>
      <c r="B430" s="147" t="s">
        <v>808</v>
      </c>
      <c r="C430" s="147" t="s">
        <v>809</v>
      </c>
      <c r="D430" s="147" t="s">
        <v>74</v>
      </c>
      <c r="E430" s="161" t="s">
        <v>1220</v>
      </c>
      <c r="F430" s="144" t="s">
        <v>1224</v>
      </c>
      <c r="G430" s="144" t="s">
        <v>1224</v>
      </c>
      <c r="H430" s="134" t="s">
        <v>808</v>
      </c>
      <c r="I430" s="134" t="s">
        <v>1021</v>
      </c>
      <c r="J430" s="140">
        <v>1.0000000000000001E-5</v>
      </c>
      <c r="K430" s="166">
        <v>5.0999999999999993E-9</v>
      </c>
    </row>
    <row r="431" spans="1:11" ht="24.95" customHeight="1">
      <c r="A431" s="148"/>
      <c r="B431" s="147" t="s">
        <v>1145</v>
      </c>
      <c r="C431" s="147" t="s">
        <v>1146</v>
      </c>
      <c r="D431" s="147" t="s">
        <v>74</v>
      </c>
      <c r="E431" s="161" t="s">
        <v>1220</v>
      </c>
      <c r="F431" s="144" t="s">
        <v>1224</v>
      </c>
      <c r="G431" s="144"/>
      <c r="H431" s="134" t="s">
        <v>1145</v>
      </c>
      <c r="I431" s="134" t="s">
        <v>1021</v>
      </c>
      <c r="J431" s="140">
        <v>1.0000000000000001E-5</v>
      </c>
      <c r="K431" s="166">
        <v>6.7000000000000004E-7</v>
      </c>
    </row>
    <row r="432" spans="1:11" ht="24.95" customHeight="1">
      <c r="A432" s="148"/>
      <c r="B432" s="147" t="s">
        <v>810</v>
      </c>
      <c r="C432" s="147" t="s">
        <v>811</v>
      </c>
      <c r="D432" s="147" t="s">
        <v>74</v>
      </c>
      <c r="E432" s="161" t="s">
        <v>1220</v>
      </c>
      <c r="F432" s="144" t="s">
        <v>1224</v>
      </c>
      <c r="G432" s="144"/>
      <c r="H432" s="134" t="s">
        <v>810</v>
      </c>
      <c r="I432" s="134" t="s">
        <v>1021</v>
      </c>
      <c r="J432" s="140">
        <v>1.0000000000000001E-5</v>
      </c>
      <c r="K432" s="166">
        <v>1.4999999999999999E-8</v>
      </c>
    </row>
    <row r="433" spans="1:11" ht="24.95" customHeight="1">
      <c r="A433" s="148"/>
      <c r="B433" s="147" t="s">
        <v>812</v>
      </c>
      <c r="C433" s="147" t="s">
        <v>813</v>
      </c>
      <c r="D433" s="147" t="s">
        <v>74</v>
      </c>
      <c r="E433" s="161" t="s">
        <v>1220</v>
      </c>
      <c r="F433" s="144" t="s">
        <v>1224</v>
      </c>
      <c r="G433" s="144"/>
      <c r="H433" s="134" t="s">
        <v>812</v>
      </c>
      <c r="I433" s="134" t="s">
        <v>1021</v>
      </c>
      <c r="J433" s="140">
        <v>1E-4</v>
      </c>
      <c r="K433" s="166">
        <v>3.1333333333333333E-7</v>
      </c>
    </row>
    <row r="434" spans="1:11" ht="24.95" customHeight="1">
      <c r="A434" s="148"/>
      <c r="B434" s="147" t="s">
        <v>814</v>
      </c>
      <c r="C434" s="147" t="s">
        <v>815</v>
      </c>
      <c r="D434" s="147" t="s">
        <v>74</v>
      </c>
      <c r="E434" s="161" t="s">
        <v>1220</v>
      </c>
      <c r="F434" s="144" t="s">
        <v>1224</v>
      </c>
      <c r="G434" s="144" t="s">
        <v>1224</v>
      </c>
      <c r="H434" s="134" t="s">
        <v>814</v>
      </c>
      <c r="I434" s="134" t="s">
        <v>1021</v>
      </c>
      <c r="J434" s="140">
        <v>1.0000000000000001E-5</v>
      </c>
      <c r="K434" s="166">
        <v>4.7000000000000004E-8</v>
      </c>
    </row>
    <row r="435" spans="1:11" ht="24.95" customHeight="1">
      <c r="A435" s="148"/>
      <c r="B435" s="147" t="s">
        <v>816</v>
      </c>
      <c r="C435" s="147" t="s">
        <v>817</v>
      </c>
      <c r="D435" s="147" t="s">
        <v>74</v>
      </c>
      <c r="E435" s="161" t="s">
        <v>1220</v>
      </c>
      <c r="F435" s="144" t="s">
        <v>1224</v>
      </c>
      <c r="G435" s="144" t="s">
        <v>1224</v>
      </c>
      <c r="H435" s="134" t="s">
        <v>816</v>
      </c>
      <c r="I435" s="134" t="s">
        <v>1021</v>
      </c>
      <c r="J435" s="140">
        <v>1.0000000000000001E-5</v>
      </c>
      <c r="K435" s="166">
        <v>8.6000000000000003E-10</v>
      </c>
    </row>
    <row r="436" spans="1:11" ht="24.95" customHeight="1">
      <c r="A436" s="148"/>
      <c r="B436" s="147" t="s">
        <v>818</v>
      </c>
      <c r="C436" s="147" t="s">
        <v>819</v>
      </c>
      <c r="D436" s="147" t="s">
        <v>74</v>
      </c>
      <c r="E436" s="161" t="s">
        <v>1220</v>
      </c>
      <c r="F436" s="144" t="s">
        <v>1224</v>
      </c>
      <c r="G436" s="144" t="s">
        <v>1224</v>
      </c>
      <c r="H436" s="134" t="s">
        <v>818</v>
      </c>
      <c r="I436" s="134" t="s">
        <v>1021</v>
      </c>
      <c r="J436" s="140">
        <v>1.0000000000000001E-5</v>
      </c>
      <c r="K436" s="166">
        <v>4.3000000000000001E-10</v>
      </c>
    </row>
    <row r="437" spans="1:11" ht="24.95" customHeight="1">
      <c r="A437" s="148"/>
      <c r="B437" s="147" t="s">
        <v>820</v>
      </c>
      <c r="C437" s="147" t="s">
        <v>821</v>
      </c>
      <c r="D437" s="147" t="s">
        <v>74</v>
      </c>
      <c r="E437" s="161" t="s">
        <v>1220</v>
      </c>
      <c r="F437" s="144" t="s">
        <v>1224</v>
      </c>
      <c r="G437" s="144" t="s">
        <v>1224</v>
      </c>
      <c r="H437" s="134" t="s">
        <v>820</v>
      </c>
      <c r="I437" s="134" t="s">
        <v>1021</v>
      </c>
      <c r="J437" s="140">
        <v>1.0000000000000001E-5</v>
      </c>
      <c r="K437" s="166">
        <v>1.3000000000000001E-8</v>
      </c>
    </row>
    <row r="438" spans="1:11" ht="24.95" customHeight="1">
      <c r="A438" s="148"/>
      <c r="B438" s="147" t="s">
        <v>822</v>
      </c>
      <c r="C438" s="147" t="s">
        <v>823</v>
      </c>
      <c r="D438" s="147" t="s">
        <v>74</v>
      </c>
      <c r="E438" s="161" t="s">
        <v>1220</v>
      </c>
      <c r="F438" s="144" t="s">
        <v>1224</v>
      </c>
      <c r="G438" s="144"/>
      <c r="H438" s="134" t="s">
        <v>822</v>
      </c>
      <c r="I438" s="134" t="s">
        <v>1021</v>
      </c>
      <c r="J438" s="140">
        <v>1.0000000000000001E-5</v>
      </c>
      <c r="K438" s="166">
        <v>6.3000000000000002E-9</v>
      </c>
    </row>
    <row r="439" spans="1:11" ht="24.95" customHeight="1">
      <c r="A439" s="148"/>
      <c r="B439" s="147" t="s">
        <v>824</v>
      </c>
      <c r="C439" s="147" t="s">
        <v>825</v>
      </c>
      <c r="D439" s="147" t="s">
        <v>74</v>
      </c>
      <c r="E439" s="161" t="s">
        <v>1220</v>
      </c>
      <c r="F439" s="144" t="s">
        <v>1224</v>
      </c>
      <c r="G439" s="144" t="s">
        <v>1224</v>
      </c>
      <c r="H439" s="134" t="s">
        <v>824</v>
      </c>
      <c r="I439" s="134" t="s">
        <v>1021</v>
      </c>
      <c r="J439" s="140">
        <v>1.0000000000000001E-5</v>
      </c>
      <c r="K439" s="166">
        <v>5.3666666666666659E-9</v>
      </c>
    </row>
    <row r="440" spans="1:11" ht="24.95" customHeight="1">
      <c r="A440" s="148"/>
      <c r="B440" s="147" t="s">
        <v>826</v>
      </c>
      <c r="C440" s="147" t="s">
        <v>827</v>
      </c>
      <c r="D440" s="147" t="s">
        <v>74</v>
      </c>
      <c r="E440" s="161" t="s">
        <v>1220</v>
      </c>
      <c r="F440" s="144" t="s">
        <v>1224</v>
      </c>
      <c r="G440" s="144" t="s">
        <v>1224</v>
      </c>
      <c r="H440" s="134" t="s">
        <v>826</v>
      </c>
      <c r="I440" s="134" t="s">
        <v>1021</v>
      </c>
      <c r="J440" s="140">
        <v>1E-4</v>
      </c>
      <c r="K440" s="166">
        <v>5.6999999999999994E-7</v>
      </c>
    </row>
    <row r="441" spans="1:11" ht="24.95" customHeight="1">
      <c r="A441" s="148"/>
      <c r="B441" s="147" t="s">
        <v>828</v>
      </c>
      <c r="C441" s="147" t="s">
        <v>829</v>
      </c>
      <c r="D441" s="147" t="s">
        <v>74</v>
      </c>
      <c r="E441" s="161" t="s">
        <v>1220</v>
      </c>
      <c r="F441" s="144" t="s">
        <v>1224</v>
      </c>
      <c r="G441" s="144" t="s">
        <v>1224</v>
      </c>
      <c r="H441" s="134" t="s">
        <v>828</v>
      </c>
      <c r="I441" s="134" t="s">
        <v>1021</v>
      </c>
      <c r="J441" s="140">
        <v>1.0000000000000001E-5</v>
      </c>
      <c r="K441" s="166">
        <v>9.8666666666666663E-8</v>
      </c>
    </row>
    <row r="442" spans="1:11" ht="24.95" customHeight="1">
      <c r="A442" s="148"/>
      <c r="B442" s="147" t="s">
        <v>830</v>
      </c>
      <c r="C442" s="147" t="s">
        <v>831</v>
      </c>
      <c r="D442" s="147" t="s">
        <v>74</v>
      </c>
      <c r="E442" s="161" t="s">
        <v>1220</v>
      </c>
      <c r="F442" s="144" t="s">
        <v>1224</v>
      </c>
      <c r="G442" s="144"/>
      <c r="H442" s="134" t="s">
        <v>830</v>
      </c>
      <c r="I442" s="134" t="s">
        <v>1021</v>
      </c>
      <c r="J442" s="140">
        <v>1E-4</v>
      </c>
      <c r="K442" s="166">
        <v>7.2666666666666668E-6</v>
      </c>
    </row>
    <row r="443" spans="1:11" ht="24.95" customHeight="1">
      <c r="A443" s="148"/>
      <c r="B443" s="147" t="s">
        <v>832</v>
      </c>
      <c r="C443" s="147" t="s">
        <v>833</v>
      </c>
      <c r="D443" s="147" t="s">
        <v>74</v>
      </c>
      <c r="E443" s="161" t="s">
        <v>1220</v>
      </c>
      <c r="F443" s="144" t="s">
        <v>1224</v>
      </c>
      <c r="G443" s="144" t="s">
        <v>1224</v>
      </c>
      <c r="H443" s="134" t="s">
        <v>832</v>
      </c>
      <c r="I443" s="134" t="s">
        <v>1021</v>
      </c>
      <c r="J443" s="140">
        <v>1E-4</v>
      </c>
      <c r="K443" s="166">
        <v>2.3E-6</v>
      </c>
    </row>
    <row r="444" spans="1:11" ht="24.95" customHeight="1">
      <c r="A444" s="148"/>
      <c r="B444" s="147" t="s">
        <v>834</v>
      </c>
      <c r="C444" s="147" t="s">
        <v>835</v>
      </c>
      <c r="D444" s="147" t="s">
        <v>74</v>
      </c>
      <c r="E444" s="161" t="s">
        <v>1220</v>
      </c>
      <c r="F444" s="144" t="s">
        <v>1224</v>
      </c>
      <c r="G444" s="144" t="s">
        <v>1224</v>
      </c>
      <c r="H444" s="134" t="s">
        <v>834</v>
      </c>
      <c r="I444" s="134" t="s">
        <v>1021</v>
      </c>
      <c r="J444" s="140">
        <v>1E-4</v>
      </c>
      <c r="K444" s="166">
        <v>5.0499999999999999E-6</v>
      </c>
    </row>
    <row r="445" spans="1:11" ht="24.95" customHeight="1">
      <c r="A445" s="148"/>
      <c r="B445" s="147" t="s">
        <v>836</v>
      </c>
      <c r="C445" s="147" t="s">
        <v>837</v>
      </c>
      <c r="D445" s="147" t="s">
        <v>74</v>
      </c>
      <c r="E445" s="161" t="s">
        <v>1220</v>
      </c>
      <c r="F445" s="144" t="s">
        <v>1224</v>
      </c>
      <c r="G445" s="144"/>
      <c r="H445" s="134" t="s">
        <v>836</v>
      </c>
      <c r="I445" s="134" t="s">
        <v>1021</v>
      </c>
      <c r="J445" s="140">
        <v>1.0000000000000001E-5</v>
      </c>
      <c r="K445" s="166">
        <v>1.4999999999999999E-8</v>
      </c>
    </row>
    <row r="446" spans="1:11" ht="24.95" customHeight="1">
      <c r="A446" s="148"/>
      <c r="B446" s="147" t="s">
        <v>838</v>
      </c>
      <c r="C446" s="147" t="s">
        <v>839</v>
      </c>
      <c r="D446" s="147" t="s">
        <v>74</v>
      </c>
      <c r="E446" s="161" t="s">
        <v>1220</v>
      </c>
      <c r="F446" s="144" t="s">
        <v>1224</v>
      </c>
      <c r="G446" s="144"/>
      <c r="H446" s="134" t="s">
        <v>838</v>
      </c>
      <c r="I446" s="134" t="s">
        <v>1021</v>
      </c>
      <c r="J446" s="140">
        <v>1.0000000000000001E-5</v>
      </c>
      <c r="K446" s="166">
        <v>1.0999999999999999E-8</v>
      </c>
    </row>
    <row r="447" spans="1:11" ht="24.95" customHeight="1">
      <c r="A447" s="148"/>
      <c r="B447" s="147" t="s">
        <v>840</v>
      </c>
      <c r="C447" s="147" t="s">
        <v>841</v>
      </c>
      <c r="D447" s="147" t="s">
        <v>74</v>
      </c>
      <c r="E447" s="161" t="s">
        <v>1220</v>
      </c>
      <c r="F447" s="144" t="s">
        <v>1224</v>
      </c>
      <c r="G447" s="144"/>
      <c r="H447" s="134" t="s">
        <v>840</v>
      </c>
      <c r="I447" s="134" t="s">
        <v>1022</v>
      </c>
      <c r="J447" s="140">
        <v>1E-4</v>
      </c>
      <c r="K447" s="166">
        <v>1.5999999999999999E-6</v>
      </c>
    </row>
    <row r="448" spans="1:11" ht="24.95" customHeight="1">
      <c r="A448" s="148"/>
      <c r="B448" s="147" t="s">
        <v>842</v>
      </c>
      <c r="C448" s="147" t="s">
        <v>843</v>
      </c>
      <c r="D448" s="147" t="s">
        <v>74</v>
      </c>
      <c r="E448" s="161" t="s">
        <v>1220</v>
      </c>
      <c r="F448" s="144" t="s">
        <v>1224</v>
      </c>
      <c r="G448" s="144"/>
      <c r="H448" s="134" t="s">
        <v>842</v>
      </c>
      <c r="I448" s="134" t="s">
        <v>1021</v>
      </c>
      <c r="J448" s="140">
        <v>1.0000000000000001E-5</v>
      </c>
      <c r="K448" s="166">
        <v>1.6000000000000001E-8</v>
      </c>
    </row>
    <row r="449" spans="1:11" ht="24.95" customHeight="1">
      <c r="A449" s="148"/>
      <c r="B449" s="147" t="s">
        <v>1184</v>
      </c>
      <c r="C449" s="147" t="s">
        <v>1186</v>
      </c>
      <c r="D449" s="147" t="s">
        <v>74</v>
      </c>
      <c r="E449" s="161" t="s">
        <v>1220</v>
      </c>
      <c r="F449" s="144" t="s">
        <v>1224</v>
      </c>
      <c r="G449" s="144"/>
      <c r="H449" s="134" t="s">
        <v>1184</v>
      </c>
      <c r="I449" s="134" t="s">
        <v>1021</v>
      </c>
      <c r="J449" s="140">
        <v>1.0000000000000001E-5</v>
      </c>
      <c r="K449" s="166">
        <v>3.4999999999999999E-9</v>
      </c>
    </row>
    <row r="450" spans="1:11" ht="24.95" customHeight="1">
      <c r="A450" s="148"/>
      <c r="B450" s="147" t="s">
        <v>1185</v>
      </c>
      <c r="C450" s="147" t="s">
        <v>1187</v>
      </c>
      <c r="D450" s="147" t="s">
        <v>74</v>
      </c>
      <c r="E450" s="161" t="s">
        <v>1220</v>
      </c>
      <c r="F450" s="144" t="s">
        <v>1224</v>
      </c>
      <c r="G450" s="144"/>
      <c r="H450" s="134" t="s">
        <v>1185</v>
      </c>
      <c r="I450" s="134" t="s">
        <v>1021</v>
      </c>
      <c r="J450" s="140">
        <v>1.0000000000000001E-5</v>
      </c>
      <c r="K450" s="166">
        <v>1.4999999999999999E-7</v>
      </c>
    </row>
    <row r="451" spans="1:11" ht="24.95" customHeight="1">
      <c r="A451" s="148"/>
      <c r="B451" s="147" t="s">
        <v>1216</v>
      </c>
      <c r="C451" s="147" t="s">
        <v>1218</v>
      </c>
      <c r="D451" s="147" t="s">
        <v>74</v>
      </c>
      <c r="E451" s="161" t="s">
        <v>1220</v>
      </c>
      <c r="F451" s="144" t="s">
        <v>1224</v>
      </c>
      <c r="G451" s="144"/>
      <c r="H451" s="134" t="s">
        <v>1216</v>
      </c>
      <c r="I451" s="134" t="s">
        <v>1021</v>
      </c>
      <c r="J451" s="140">
        <v>1.0000000000000001E-5</v>
      </c>
      <c r="K451" s="166">
        <v>2.1E-7</v>
      </c>
    </row>
    <row r="452" spans="1:11" ht="24.95" customHeight="1">
      <c r="A452" s="148"/>
      <c r="B452" s="147" t="s">
        <v>844</v>
      </c>
      <c r="C452" s="147" t="s">
        <v>844</v>
      </c>
      <c r="D452" s="147" t="s">
        <v>74</v>
      </c>
      <c r="E452" s="161" t="s">
        <v>1220</v>
      </c>
      <c r="F452" s="144" t="s">
        <v>1224</v>
      </c>
      <c r="G452" s="144"/>
      <c r="H452" s="134" t="s">
        <v>844</v>
      </c>
      <c r="I452" s="134" t="s">
        <v>1021</v>
      </c>
      <c r="J452" s="140">
        <v>1.0000000000000001E-5</v>
      </c>
      <c r="K452" s="166">
        <v>3.1249999999999999E-9</v>
      </c>
    </row>
    <row r="453" spans="1:11" ht="24.95" customHeight="1">
      <c r="A453" s="148"/>
      <c r="B453" s="147" t="s">
        <v>845</v>
      </c>
      <c r="C453" s="147" t="s">
        <v>846</v>
      </c>
      <c r="D453" s="147" t="s">
        <v>74</v>
      </c>
      <c r="E453" s="161" t="s">
        <v>1220</v>
      </c>
      <c r="F453" s="144" t="s">
        <v>1224</v>
      </c>
      <c r="G453" s="144"/>
      <c r="H453" s="134" t="s">
        <v>845</v>
      </c>
      <c r="I453" s="134" t="s">
        <v>1029</v>
      </c>
      <c r="J453" s="140">
        <v>1E-4</v>
      </c>
      <c r="K453" s="166">
        <v>3.9149999999999998E-6</v>
      </c>
    </row>
    <row r="454" spans="1:11" ht="24.95" customHeight="1">
      <c r="A454" s="148"/>
      <c r="B454" s="147" t="s">
        <v>847</v>
      </c>
      <c r="C454" s="147" t="s">
        <v>848</v>
      </c>
      <c r="D454" s="147" t="s">
        <v>74</v>
      </c>
      <c r="E454" s="161" t="s">
        <v>1220</v>
      </c>
      <c r="F454" s="144" t="s">
        <v>1224</v>
      </c>
      <c r="G454" s="144" t="s">
        <v>1224</v>
      </c>
      <c r="H454" s="134" t="s">
        <v>847</v>
      </c>
      <c r="I454" s="134" t="s">
        <v>1021</v>
      </c>
      <c r="J454" s="140">
        <v>1.0000000000000001E-5</v>
      </c>
      <c r="K454" s="166">
        <v>6.2750000000000008E-9</v>
      </c>
    </row>
    <row r="455" spans="1:11" ht="24.95" customHeight="1">
      <c r="A455" s="148"/>
      <c r="B455" s="147" t="s">
        <v>849</v>
      </c>
      <c r="C455" s="147" t="s">
        <v>847</v>
      </c>
      <c r="D455" s="147" t="s">
        <v>929</v>
      </c>
      <c r="E455" s="161" t="s">
        <v>1220</v>
      </c>
      <c r="F455" s="144" t="s">
        <v>1224</v>
      </c>
      <c r="G455" s="144" t="s">
        <v>1224</v>
      </c>
      <c r="H455" s="134" t="s">
        <v>849</v>
      </c>
      <c r="I455" s="134" t="s">
        <v>1021</v>
      </c>
      <c r="J455" s="140">
        <v>1.0000000000000001E-5</v>
      </c>
      <c r="K455" s="166">
        <v>6.8999999999999996E-8</v>
      </c>
    </row>
    <row r="456" spans="1:11" ht="24.95" customHeight="1">
      <c r="A456" s="148"/>
      <c r="B456" s="147" t="s">
        <v>1179</v>
      </c>
      <c r="C456" s="147" t="s">
        <v>1182</v>
      </c>
      <c r="D456" s="147" t="s">
        <v>74</v>
      </c>
      <c r="E456" s="161" t="s">
        <v>1220</v>
      </c>
      <c r="F456" s="144" t="s">
        <v>1224</v>
      </c>
      <c r="G456" s="144"/>
      <c r="H456" s="134" t="s">
        <v>548</v>
      </c>
      <c r="I456" s="134" t="s">
        <v>1021</v>
      </c>
      <c r="J456" s="140">
        <v>1.0000000000000001E-5</v>
      </c>
      <c r="K456" s="166">
        <v>1.9000000000000001E-8</v>
      </c>
    </row>
    <row r="457" spans="1:11" ht="24.95" customHeight="1">
      <c r="A457" s="162"/>
      <c r="B457" s="163" t="s">
        <v>1248</v>
      </c>
      <c r="C457" s="163" t="s">
        <v>1249</v>
      </c>
      <c r="D457" s="147" t="s">
        <v>74</v>
      </c>
      <c r="E457" s="161" t="s">
        <v>1220</v>
      </c>
      <c r="F457" s="144" t="s">
        <v>1224</v>
      </c>
      <c r="G457" s="144"/>
      <c r="H457" s="134" t="s">
        <v>1248</v>
      </c>
      <c r="I457" s="134" t="s">
        <v>1021</v>
      </c>
      <c r="J457" s="140">
        <v>1.0000000000000001E-5</v>
      </c>
      <c r="K457" s="166">
        <v>1.4E-8</v>
      </c>
    </row>
    <row r="458" spans="1:11" ht="24.95" customHeight="1">
      <c r="A458" s="148"/>
      <c r="B458" s="147" t="s">
        <v>850</v>
      </c>
      <c r="C458" s="147" t="s">
        <v>851</v>
      </c>
      <c r="D458" s="147" t="s">
        <v>74</v>
      </c>
      <c r="E458" s="161" t="s">
        <v>1220</v>
      </c>
      <c r="F458" s="144" t="s">
        <v>1224</v>
      </c>
      <c r="G458" s="144"/>
      <c r="H458" s="134" t="s">
        <v>850</v>
      </c>
      <c r="I458" s="134" t="s">
        <v>1021</v>
      </c>
      <c r="J458" s="140">
        <v>1.0000000000000001E-5</v>
      </c>
      <c r="K458" s="166">
        <v>1.28E-8</v>
      </c>
    </row>
    <row r="459" spans="1:11" ht="24.95" customHeight="1">
      <c r="A459" s="148"/>
      <c r="B459" s="147" t="s">
        <v>852</v>
      </c>
      <c r="C459" s="147" t="s">
        <v>853</v>
      </c>
      <c r="D459" s="147" t="s">
        <v>74</v>
      </c>
      <c r="E459" s="161" t="s">
        <v>1220</v>
      </c>
      <c r="F459" s="144" t="s">
        <v>1224</v>
      </c>
      <c r="G459" s="144"/>
      <c r="H459" s="134" t="s">
        <v>852</v>
      </c>
      <c r="I459" s="134" t="s">
        <v>1021</v>
      </c>
      <c r="J459" s="140">
        <v>1.0000000000000001E-5</v>
      </c>
      <c r="K459" s="166">
        <v>4.6666666666666661E-8</v>
      </c>
    </row>
    <row r="460" spans="1:11" ht="24.95" customHeight="1">
      <c r="A460" s="148"/>
      <c r="B460" s="147" t="s">
        <v>854</v>
      </c>
      <c r="C460" s="147" t="s">
        <v>855</v>
      </c>
      <c r="D460" s="147" t="s">
        <v>74</v>
      </c>
      <c r="E460" s="161" t="s">
        <v>1220</v>
      </c>
      <c r="F460" s="144" t="s">
        <v>1224</v>
      </c>
      <c r="G460" s="144" t="s">
        <v>1224</v>
      </c>
      <c r="H460" s="134" t="s">
        <v>854</v>
      </c>
      <c r="I460" s="134" t="s">
        <v>1021</v>
      </c>
      <c r="J460" s="140">
        <v>1.0000000000000001E-5</v>
      </c>
      <c r="K460" s="166">
        <v>5.7666666666666662E-9</v>
      </c>
    </row>
    <row r="461" spans="1:11" ht="24.95" customHeight="1">
      <c r="A461" s="148"/>
      <c r="B461" s="147" t="s">
        <v>856</v>
      </c>
      <c r="C461" s="147" t="s">
        <v>857</v>
      </c>
      <c r="D461" s="147" t="s">
        <v>74</v>
      </c>
      <c r="E461" s="161" t="s">
        <v>1220</v>
      </c>
      <c r="F461" s="144" t="s">
        <v>1224</v>
      </c>
      <c r="G461" s="144"/>
      <c r="H461" s="134" t="s">
        <v>856</v>
      </c>
      <c r="I461" s="134" t="s">
        <v>1021</v>
      </c>
      <c r="J461" s="140">
        <v>1E-4</v>
      </c>
      <c r="K461" s="166">
        <v>5.4000000000000002E-7</v>
      </c>
    </row>
    <row r="462" spans="1:11" ht="24.95" customHeight="1">
      <c r="A462" s="148"/>
      <c r="B462" s="147" t="s">
        <v>858</v>
      </c>
      <c r="C462" s="147" t="s">
        <v>859</v>
      </c>
      <c r="D462" s="147" t="s">
        <v>74</v>
      </c>
      <c r="E462" s="161" t="s">
        <v>1220</v>
      </c>
      <c r="F462" s="144" t="s">
        <v>1224</v>
      </c>
      <c r="G462" s="144"/>
      <c r="H462" s="134" t="s">
        <v>858</v>
      </c>
      <c r="I462" s="134" t="s">
        <v>1021</v>
      </c>
      <c r="J462" s="140">
        <v>1E-4</v>
      </c>
      <c r="K462" s="166">
        <v>4.5333333333333337E-7</v>
      </c>
    </row>
    <row r="463" spans="1:11" ht="24.95" customHeight="1">
      <c r="A463" s="148"/>
      <c r="B463" s="147" t="s">
        <v>860</v>
      </c>
      <c r="C463" s="147" t="s">
        <v>861</v>
      </c>
      <c r="D463" s="147" t="s">
        <v>74</v>
      </c>
      <c r="E463" s="161" t="s">
        <v>1220</v>
      </c>
      <c r="F463" s="144" t="s">
        <v>1224</v>
      </c>
      <c r="G463" s="144"/>
      <c r="H463" s="134" t="s">
        <v>860</v>
      </c>
      <c r="I463" s="134" t="s">
        <v>1021</v>
      </c>
      <c r="J463" s="140">
        <v>1E-4</v>
      </c>
      <c r="K463" s="166">
        <v>1.7333333333333332E-6</v>
      </c>
    </row>
    <row r="464" spans="1:11" ht="24.95" customHeight="1">
      <c r="A464" s="148"/>
      <c r="B464" s="147" t="s">
        <v>862</v>
      </c>
      <c r="C464" s="147" t="s">
        <v>863</v>
      </c>
      <c r="D464" s="147" t="s">
        <v>74</v>
      </c>
      <c r="E464" s="161" t="s">
        <v>1220</v>
      </c>
      <c r="F464" s="144" t="s">
        <v>1224</v>
      </c>
      <c r="G464" s="144" t="s">
        <v>1224</v>
      </c>
      <c r="H464" s="134" t="s">
        <v>862</v>
      </c>
      <c r="I464" s="134" t="s">
        <v>1021</v>
      </c>
      <c r="J464" s="140">
        <v>1.0000000000000001E-5</v>
      </c>
      <c r="K464" s="166">
        <v>7.9000000000000006E-8</v>
      </c>
    </row>
    <row r="465" spans="1:11" ht="24.95" customHeight="1">
      <c r="A465" s="148"/>
      <c r="B465" s="147" t="s">
        <v>864</v>
      </c>
      <c r="C465" s="147" t="s">
        <v>865</v>
      </c>
      <c r="D465" s="147" t="s">
        <v>75</v>
      </c>
      <c r="E465" s="161" t="s">
        <v>1220</v>
      </c>
      <c r="F465" s="144" t="s">
        <v>1224</v>
      </c>
      <c r="G465" s="144" t="s">
        <v>1224</v>
      </c>
      <c r="H465" s="134" t="s">
        <v>864</v>
      </c>
      <c r="I465" s="134" t="s">
        <v>1021</v>
      </c>
      <c r="J465" s="140">
        <v>1E-4</v>
      </c>
      <c r="K465" s="166">
        <v>5.6499999999999999E-7</v>
      </c>
    </row>
    <row r="466" spans="1:11" ht="24.95" customHeight="1">
      <c r="A466" s="148"/>
      <c r="B466" s="147" t="s">
        <v>866</v>
      </c>
      <c r="C466" s="147" t="s">
        <v>865</v>
      </c>
      <c r="D466" s="147" t="s">
        <v>75</v>
      </c>
      <c r="E466" s="161" t="s">
        <v>1220</v>
      </c>
      <c r="F466" s="144" t="s">
        <v>1224</v>
      </c>
      <c r="G466" s="144"/>
      <c r="H466" s="134" t="s">
        <v>866</v>
      </c>
      <c r="I466" s="134" t="s">
        <v>1021</v>
      </c>
      <c r="J466" s="140">
        <v>1E-4</v>
      </c>
      <c r="K466" s="166">
        <v>1.3E-6</v>
      </c>
    </row>
    <row r="467" spans="1:11" ht="24.95" customHeight="1">
      <c r="A467" s="148"/>
      <c r="B467" s="147" t="s">
        <v>867</v>
      </c>
      <c r="C467" s="147" t="s">
        <v>865</v>
      </c>
      <c r="D467" s="147" t="s">
        <v>75</v>
      </c>
      <c r="E467" s="161" t="s">
        <v>1220</v>
      </c>
      <c r="F467" s="144" t="s">
        <v>1224</v>
      </c>
      <c r="G467" s="144"/>
      <c r="H467" s="134" t="s">
        <v>867</v>
      </c>
      <c r="I467" s="134" t="s">
        <v>1021</v>
      </c>
      <c r="J467" s="140">
        <v>1E-4</v>
      </c>
      <c r="K467" s="166">
        <v>9.5999999999999991E-7</v>
      </c>
    </row>
    <row r="468" spans="1:11" ht="24.95" customHeight="1">
      <c r="A468" s="148"/>
      <c r="B468" s="147" t="s">
        <v>868</v>
      </c>
      <c r="C468" s="147" t="s">
        <v>869</v>
      </c>
      <c r="D468" s="147" t="s">
        <v>74</v>
      </c>
      <c r="E468" s="161" t="s">
        <v>1220</v>
      </c>
      <c r="F468" s="144" t="s">
        <v>1224</v>
      </c>
      <c r="G468" s="144"/>
      <c r="H468" s="134" t="s">
        <v>868</v>
      </c>
      <c r="I468" s="134" t="s">
        <v>1021</v>
      </c>
      <c r="J468" s="140">
        <v>1.0000000000000001E-5</v>
      </c>
      <c r="K468" s="166">
        <v>9.5000000000000004E-8</v>
      </c>
    </row>
    <row r="469" spans="1:11" ht="24.95" customHeight="1">
      <c r="A469" s="148"/>
      <c r="B469" s="147" t="s">
        <v>870</v>
      </c>
      <c r="C469" s="147" t="s">
        <v>871</v>
      </c>
      <c r="D469" s="147" t="s">
        <v>74</v>
      </c>
      <c r="E469" s="161" t="s">
        <v>1220</v>
      </c>
      <c r="F469" s="144" t="s">
        <v>1224</v>
      </c>
      <c r="G469" s="144"/>
      <c r="H469" s="134" t="s">
        <v>870</v>
      </c>
      <c r="I469" s="134" t="s">
        <v>1021</v>
      </c>
      <c r="J469" s="140">
        <v>1.0000000000000001E-5</v>
      </c>
      <c r="K469" s="166">
        <v>5.8999999999999999E-8</v>
      </c>
    </row>
    <row r="470" spans="1:11" ht="24.95" customHeight="1">
      <c r="A470" s="148"/>
      <c r="B470" s="147" t="s">
        <v>1128</v>
      </c>
      <c r="C470" s="147" t="s">
        <v>1128</v>
      </c>
      <c r="D470" s="147" t="s">
        <v>74</v>
      </c>
      <c r="E470" s="161" t="s">
        <v>1220</v>
      </c>
      <c r="F470" s="144" t="s">
        <v>1224</v>
      </c>
      <c r="G470" s="144"/>
      <c r="H470" s="134" t="s">
        <v>1128</v>
      </c>
      <c r="I470" s="134" t="s">
        <v>1021</v>
      </c>
      <c r="J470" s="140">
        <v>1.0000000000000001E-5</v>
      </c>
      <c r="K470" s="166">
        <v>9.6999999999999992E-9</v>
      </c>
    </row>
    <row r="471" spans="1:11" ht="24.95" customHeight="1">
      <c r="A471" s="148"/>
      <c r="B471" s="147" t="s">
        <v>872</v>
      </c>
      <c r="C471" s="147" t="s">
        <v>872</v>
      </c>
      <c r="D471" s="147" t="s">
        <v>74</v>
      </c>
      <c r="E471" s="161" t="s">
        <v>1220</v>
      </c>
      <c r="F471" s="144" t="s">
        <v>1224</v>
      </c>
      <c r="G471" s="144" t="s">
        <v>1224</v>
      </c>
      <c r="H471" s="134" t="s">
        <v>872</v>
      </c>
      <c r="I471" s="134" t="s">
        <v>1021</v>
      </c>
      <c r="J471" s="140">
        <v>1.0000000000000001E-5</v>
      </c>
      <c r="K471" s="166">
        <v>3.4999999999999999E-9</v>
      </c>
    </row>
    <row r="472" spans="1:11" ht="24.95" customHeight="1">
      <c r="A472" s="148"/>
      <c r="B472" s="147" t="s">
        <v>873</v>
      </c>
      <c r="C472" s="147" t="s">
        <v>874</v>
      </c>
      <c r="D472" s="147" t="s">
        <v>74</v>
      </c>
      <c r="E472" s="161" t="s">
        <v>1220</v>
      </c>
      <c r="F472" s="144" t="s">
        <v>1224</v>
      </c>
      <c r="G472" s="144" t="s">
        <v>1224</v>
      </c>
      <c r="H472" s="134" t="s">
        <v>873</v>
      </c>
      <c r="I472" s="134" t="s">
        <v>1021</v>
      </c>
      <c r="J472" s="140">
        <v>1.0000000000000001E-5</v>
      </c>
      <c r="K472" s="166">
        <v>4.2750000000000002E-9</v>
      </c>
    </row>
    <row r="473" spans="1:11" ht="24.95" customHeight="1">
      <c r="A473" s="148"/>
      <c r="B473" s="147" t="s">
        <v>875</v>
      </c>
      <c r="C473" s="147" t="s">
        <v>876</v>
      </c>
      <c r="D473" s="147" t="s">
        <v>75</v>
      </c>
      <c r="E473" s="161" t="s">
        <v>1220</v>
      </c>
      <c r="F473" s="144" t="s">
        <v>1224</v>
      </c>
      <c r="G473" s="144" t="s">
        <v>1224</v>
      </c>
      <c r="H473" s="134" t="s">
        <v>875</v>
      </c>
      <c r="I473" s="134" t="s">
        <v>1021</v>
      </c>
      <c r="J473" s="140">
        <v>1.0000000000000001E-5</v>
      </c>
      <c r="K473" s="166">
        <v>2.8999999999999999E-9</v>
      </c>
    </row>
    <row r="474" spans="1:11" ht="24.95" customHeight="1">
      <c r="A474" s="148"/>
      <c r="B474" s="147" t="s">
        <v>877</v>
      </c>
      <c r="C474" s="147" t="s">
        <v>878</v>
      </c>
      <c r="D474" s="147" t="s">
        <v>74</v>
      </c>
      <c r="E474" s="161" t="s">
        <v>1220</v>
      </c>
      <c r="F474" s="144" t="s">
        <v>1224</v>
      </c>
      <c r="G474" s="144"/>
      <c r="H474" s="134" t="s">
        <v>877</v>
      </c>
      <c r="I474" s="134" t="s">
        <v>1021</v>
      </c>
      <c r="J474" s="140">
        <v>1.0000000000000001E-5</v>
      </c>
      <c r="K474" s="166">
        <v>4.1750000000000002E-9</v>
      </c>
    </row>
    <row r="475" spans="1:11" ht="24.95" customHeight="1">
      <c r="A475" s="148"/>
      <c r="B475" s="147" t="s">
        <v>879</v>
      </c>
      <c r="C475" s="147" t="s">
        <v>880</v>
      </c>
      <c r="D475" s="147" t="s">
        <v>74</v>
      </c>
      <c r="E475" s="161" t="s">
        <v>1220</v>
      </c>
      <c r="F475" s="144" t="s">
        <v>1224</v>
      </c>
      <c r="G475" s="144" t="s">
        <v>1224</v>
      </c>
      <c r="H475" s="134" t="s">
        <v>879</v>
      </c>
      <c r="I475" s="134" t="s">
        <v>1021</v>
      </c>
      <c r="J475" s="140">
        <v>1.0000000000000001E-5</v>
      </c>
      <c r="K475" s="166">
        <v>4.466666666666667E-9</v>
      </c>
    </row>
    <row r="476" spans="1:11" ht="24.95" customHeight="1">
      <c r="A476" s="148"/>
      <c r="B476" s="147" t="s">
        <v>881</v>
      </c>
      <c r="C476" s="147" t="s">
        <v>882</v>
      </c>
      <c r="D476" s="147" t="s">
        <v>74</v>
      </c>
      <c r="E476" s="161" t="s">
        <v>1220</v>
      </c>
      <c r="F476" s="144" t="s">
        <v>1224</v>
      </c>
      <c r="G476" s="144"/>
      <c r="H476" s="134" t="s">
        <v>881</v>
      </c>
      <c r="I476" s="134" t="s">
        <v>1021</v>
      </c>
      <c r="J476" s="140">
        <v>1.0000000000000001E-5</v>
      </c>
      <c r="K476" s="166">
        <v>1.5333333333333333E-7</v>
      </c>
    </row>
    <row r="477" spans="1:11" ht="24.95" customHeight="1">
      <c r="A477" s="148"/>
      <c r="B477" s="147" t="s">
        <v>883</v>
      </c>
      <c r="C477" s="147" t="s">
        <v>884</v>
      </c>
      <c r="D477" s="147" t="s">
        <v>74</v>
      </c>
      <c r="E477" s="161" t="s">
        <v>1220</v>
      </c>
      <c r="F477" s="144" t="s">
        <v>1224</v>
      </c>
      <c r="G477" s="144" t="s">
        <v>1224</v>
      </c>
      <c r="H477" s="134" t="s">
        <v>883</v>
      </c>
      <c r="I477" s="134" t="s">
        <v>1021</v>
      </c>
      <c r="J477" s="140">
        <v>1.0000000000000001E-5</v>
      </c>
      <c r="K477" s="166">
        <v>7.3749999999999995E-8</v>
      </c>
    </row>
    <row r="478" spans="1:11" ht="24.95" customHeight="1">
      <c r="A478" s="148"/>
      <c r="B478" s="147" t="s">
        <v>885</v>
      </c>
      <c r="C478" s="147" t="s">
        <v>886</v>
      </c>
      <c r="D478" s="147" t="s">
        <v>74</v>
      </c>
      <c r="E478" s="161" t="s">
        <v>1220</v>
      </c>
      <c r="F478" s="144" t="s">
        <v>1224</v>
      </c>
      <c r="G478" s="144"/>
      <c r="H478" s="134" t="s">
        <v>885</v>
      </c>
      <c r="I478" s="134" t="s">
        <v>1021</v>
      </c>
      <c r="J478" s="140">
        <v>1.0000000000000001E-5</v>
      </c>
      <c r="K478" s="166">
        <v>1.6266666666666666E-9</v>
      </c>
    </row>
    <row r="479" spans="1:11" ht="24.95" customHeight="1">
      <c r="A479" s="148"/>
      <c r="B479" s="147" t="s">
        <v>1213</v>
      </c>
      <c r="C479" s="147" t="s">
        <v>1217</v>
      </c>
      <c r="D479" s="147" t="s">
        <v>74</v>
      </c>
      <c r="E479" s="161" t="s">
        <v>1220</v>
      </c>
      <c r="F479" s="144" t="s">
        <v>1224</v>
      </c>
      <c r="G479" s="144" t="s">
        <v>1224</v>
      </c>
      <c r="H479" s="134" t="s">
        <v>1213</v>
      </c>
      <c r="I479" s="134" t="s">
        <v>1021</v>
      </c>
      <c r="J479" s="140">
        <v>1.0000000000000001E-5</v>
      </c>
      <c r="K479" s="166">
        <v>4.4999999999999999E-8</v>
      </c>
    </row>
    <row r="480" spans="1:11" ht="24.95" customHeight="1">
      <c r="A480" s="148"/>
      <c r="B480" s="147" t="s">
        <v>887</v>
      </c>
      <c r="C480" s="147" t="s">
        <v>888</v>
      </c>
      <c r="D480" s="147" t="s">
        <v>74</v>
      </c>
      <c r="E480" s="161" t="s">
        <v>1220</v>
      </c>
      <c r="F480" s="144" t="s">
        <v>1224</v>
      </c>
      <c r="G480" s="144" t="s">
        <v>1224</v>
      </c>
      <c r="H480" s="134" t="s">
        <v>887</v>
      </c>
      <c r="I480" s="134" t="s">
        <v>1021</v>
      </c>
      <c r="J480" s="140">
        <v>1E-4</v>
      </c>
      <c r="K480" s="166">
        <v>4.1999999999999998E-5</v>
      </c>
    </row>
    <row r="481" spans="1:11" ht="24.95" customHeight="1">
      <c r="A481" s="148"/>
      <c r="B481" s="147" t="s">
        <v>889</v>
      </c>
      <c r="C481" s="147" t="s">
        <v>890</v>
      </c>
      <c r="D481" s="147" t="s">
        <v>929</v>
      </c>
      <c r="E481" s="161" t="s">
        <v>1220</v>
      </c>
      <c r="F481" s="144" t="s">
        <v>1224</v>
      </c>
      <c r="G481" s="144" t="s">
        <v>1224</v>
      </c>
      <c r="H481" s="134" t="s">
        <v>889</v>
      </c>
      <c r="I481" s="134" t="s">
        <v>1021</v>
      </c>
      <c r="J481" s="140">
        <v>1E-4</v>
      </c>
      <c r="K481" s="166">
        <v>6.3999999999999997E-5</v>
      </c>
    </row>
    <row r="482" spans="1:11" ht="24.95" customHeight="1">
      <c r="A482" s="148"/>
      <c r="B482" s="147" t="s">
        <v>891</v>
      </c>
      <c r="C482" s="147" t="s">
        <v>892</v>
      </c>
      <c r="D482" s="147" t="s">
        <v>74</v>
      </c>
      <c r="E482" s="161" t="s">
        <v>1220</v>
      </c>
      <c r="F482" s="144" t="s">
        <v>1224</v>
      </c>
      <c r="G482" s="144" t="s">
        <v>1224</v>
      </c>
      <c r="H482" s="134" t="s">
        <v>891</v>
      </c>
      <c r="I482" s="134" t="s">
        <v>1021</v>
      </c>
      <c r="J482" s="140">
        <v>1E-4</v>
      </c>
      <c r="K482" s="166">
        <v>1E-4</v>
      </c>
    </row>
    <row r="483" spans="1:11" ht="24.95" customHeight="1">
      <c r="A483" s="148"/>
      <c r="B483" s="147" t="s">
        <v>893</v>
      </c>
      <c r="C483" s="147" t="s">
        <v>894</v>
      </c>
      <c r="D483" s="147" t="s">
        <v>74</v>
      </c>
      <c r="E483" s="161" t="s">
        <v>1220</v>
      </c>
      <c r="F483" s="144" t="s">
        <v>1224</v>
      </c>
      <c r="G483" s="144"/>
      <c r="H483" s="134" t="s">
        <v>893</v>
      </c>
      <c r="I483" s="134" t="s">
        <v>1021</v>
      </c>
      <c r="J483" s="140">
        <v>1.0000000000000001E-5</v>
      </c>
      <c r="K483" s="166">
        <v>2.7666666666666668E-7</v>
      </c>
    </row>
    <row r="484" spans="1:11" ht="24.95" customHeight="1">
      <c r="A484" s="148"/>
      <c r="B484" s="147" t="s">
        <v>895</v>
      </c>
      <c r="C484" s="147" t="s">
        <v>896</v>
      </c>
      <c r="D484" s="147" t="s">
        <v>74</v>
      </c>
      <c r="E484" s="161" t="s">
        <v>1220</v>
      </c>
      <c r="F484" s="144" t="s">
        <v>1224</v>
      </c>
      <c r="G484" s="144"/>
      <c r="H484" s="134" t="s">
        <v>895</v>
      </c>
      <c r="I484" s="134" t="s">
        <v>1021</v>
      </c>
      <c r="J484" s="140">
        <v>1.0000000000000001E-5</v>
      </c>
      <c r="K484" s="166">
        <v>8.0999999999999997E-8</v>
      </c>
    </row>
    <row r="485" spans="1:11" ht="24.95" customHeight="1">
      <c r="A485" s="148"/>
      <c r="B485" s="147" t="s">
        <v>897</v>
      </c>
      <c r="C485" s="147" t="s">
        <v>898</v>
      </c>
      <c r="D485" s="147" t="s">
        <v>74</v>
      </c>
      <c r="E485" s="161" t="s">
        <v>1220</v>
      </c>
      <c r="F485" s="144" t="s">
        <v>1224</v>
      </c>
      <c r="G485" s="144"/>
      <c r="H485" s="134" t="s">
        <v>897</v>
      </c>
      <c r="I485" s="134" t="s">
        <v>1021</v>
      </c>
      <c r="J485" s="140">
        <v>1.0000000000000001E-5</v>
      </c>
      <c r="K485" s="166">
        <v>3.0666666666666664E-9</v>
      </c>
    </row>
    <row r="486" spans="1:11" ht="24.95" customHeight="1">
      <c r="A486" s="148"/>
      <c r="B486" s="147" t="s">
        <v>1133</v>
      </c>
      <c r="C486" s="147" t="s">
        <v>898</v>
      </c>
      <c r="D486" s="147" t="s">
        <v>74</v>
      </c>
      <c r="E486" s="161" t="s">
        <v>1220</v>
      </c>
      <c r="F486" s="144" t="s">
        <v>1224</v>
      </c>
      <c r="G486" s="144"/>
      <c r="H486" s="134" t="s">
        <v>897</v>
      </c>
      <c r="I486" s="134" t="s">
        <v>1021</v>
      </c>
      <c r="J486" s="140">
        <v>1.0000000000000001E-5</v>
      </c>
      <c r="K486" s="166">
        <v>7.4000000000000001E-9</v>
      </c>
    </row>
    <row r="487" spans="1:11" ht="24.95" customHeight="1">
      <c r="A487" s="148"/>
      <c r="B487" s="147" t="s">
        <v>899</v>
      </c>
      <c r="C487" s="147" t="s">
        <v>900</v>
      </c>
      <c r="D487" s="147" t="s">
        <v>74</v>
      </c>
      <c r="E487" s="161" t="s">
        <v>1220</v>
      </c>
      <c r="F487" s="144" t="s">
        <v>1224</v>
      </c>
      <c r="G487" s="144" t="s">
        <v>1224</v>
      </c>
      <c r="H487" s="134" t="s">
        <v>899</v>
      </c>
      <c r="I487" s="134" t="s">
        <v>1021</v>
      </c>
      <c r="J487" s="140">
        <v>1.0000000000000001E-5</v>
      </c>
      <c r="K487" s="166">
        <v>3.8333333333333332E-8</v>
      </c>
    </row>
    <row r="488" spans="1:11" ht="24.95" customHeight="1">
      <c r="A488" s="148"/>
      <c r="B488" s="147" t="s">
        <v>901</v>
      </c>
      <c r="C488" s="147" t="s">
        <v>902</v>
      </c>
      <c r="D488" s="147" t="s">
        <v>74</v>
      </c>
      <c r="E488" s="161" t="s">
        <v>1220</v>
      </c>
      <c r="F488" s="144" t="s">
        <v>1224</v>
      </c>
      <c r="G488" s="144"/>
      <c r="H488" s="134" t="s">
        <v>901</v>
      </c>
      <c r="I488" s="134" t="s">
        <v>1021</v>
      </c>
      <c r="J488" s="140">
        <v>1.0000000000000001E-5</v>
      </c>
      <c r="K488" s="166">
        <v>4.3000000000000001E-8</v>
      </c>
    </row>
    <row r="489" spans="1:11" ht="24.95" customHeight="1">
      <c r="A489" s="148"/>
      <c r="B489" s="147" t="s">
        <v>903</v>
      </c>
      <c r="C489" s="147" t="s">
        <v>904</v>
      </c>
      <c r="D489" s="147" t="s">
        <v>74</v>
      </c>
      <c r="E489" s="161" t="s">
        <v>1220</v>
      </c>
      <c r="F489" s="144" t="s">
        <v>1224</v>
      </c>
      <c r="G489" s="144"/>
      <c r="H489" s="134" t="s">
        <v>903</v>
      </c>
      <c r="I489" s="134" t="s">
        <v>1021</v>
      </c>
      <c r="J489" s="140">
        <v>1.0000000000000001E-5</v>
      </c>
      <c r="K489" s="166">
        <v>1.0999999999999999E-8</v>
      </c>
    </row>
    <row r="490" spans="1:11" ht="24.95" customHeight="1">
      <c r="A490" s="148"/>
      <c r="B490" s="147" t="s">
        <v>905</v>
      </c>
      <c r="C490" s="147" t="s">
        <v>906</v>
      </c>
      <c r="D490" s="147" t="s">
        <v>74</v>
      </c>
      <c r="E490" s="161" t="s">
        <v>1220</v>
      </c>
      <c r="F490" s="144" t="s">
        <v>1224</v>
      </c>
      <c r="G490" s="144"/>
      <c r="H490" s="134" t="s">
        <v>905</v>
      </c>
      <c r="I490" s="134" t="s">
        <v>1021</v>
      </c>
      <c r="J490" s="140">
        <v>1.0000000000000001E-5</v>
      </c>
      <c r="K490" s="166">
        <v>8.0000000000000005E-9</v>
      </c>
    </row>
    <row r="491" spans="1:11" ht="24.95" customHeight="1">
      <c r="A491" s="148"/>
      <c r="B491" s="147" t="s">
        <v>907</v>
      </c>
      <c r="C491" s="147" t="s">
        <v>908</v>
      </c>
      <c r="D491" s="147" t="s">
        <v>74</v>
      </c>
      <c r="E491" s="161" t="s">
        <v>1220</v>
      </c>
      <c r="F491" s="144" t="s">
        <v>1224</v>
      </c>
      <c r="G491" s="144" t="s">
        <v>1224</v>
      </c>
      <c r="H491" s="134" t="s">
        <v>907</v>
      </c>
      <c r="I491" s="134" t="s">
        <v>1021</v>
      </c>
      <c r="J491" s="140">
        <v>1.0000000000000001E-5</v>
      </c>
      <c r="K491" s="166">
        <v>4.3000000000000001E-8</v>
      </c>
    </row>
    <row r="492" spans="1:11" ht="24.95" customHeight="1">
      <c r="A492" s="148"/>
      <c r="B492" s="147" t="s">
        <v>909</v>
      </c>
      <c r="C492" s="147" t="s">
        <v>910</v>
      </c>
      <c r="D492" s="147" t="s">
        <v>74</v>
      </c>
      <c r="E492" s="161" t="s">
        <v>1220</v>
      </c>
      <c r="F492" s="144" t="s">
        <v>1224</v>
      </c>
      <c r="G492" s="144" t="s">
        <v>1224</v>
      </c>
      <c r="H492" s="134" t="s">
        <v>909</v>
      </c>
      <c r="I492" s="134" t="s">
        <v>1021</v>
      </c>
      <c r="J492" s="140">
        <v>1.0000000000000001E-5</v>
      </c>
      <c r="K492" s="166">
        <v>1.7E-8</v>
      </c>
    </row>
    <row r="493" spans="1:11" ht="24.95" customHeight="1">
      <c r="A493" s="148"/>
      <c r="B493" s="147" t="s">
        <v>911</v>
      </c>
      <c r="C493" s="147" t="s">
        <v>912</v>
      </c>
      <c r="D493" s="147" t="s">
        <v>74</v>
      </c>
      <c r="E493" s="161" t="s">
        <v>1220</v>
      </c>
      <c r="F493" s="144" t="s">
        <v>1224</v>
      </c>
      <c r="G493" s="144" t="s">
        <v>1224</v>
      </c>
      <c r="H493" s="134" t="s">
        <v>911</v>
      </c>
      <c r="I493" s="134" t="s">
        <v>1021</v>
      </c>
      <c r="J493" s="140">
        <v>1.0000000000000001E-5</v>
      </c>
      <c r="K493" s="166">
        <v>7.0333333333333328E-8</v>
      </c>
    </row>
    <row r="494" spans="1:11" ht="24.95" customHeight="1">
      <c r="A494" s="148"/>
      <c r="B494" s="147" t="s">
        <v>913</v>
      </c>
      <c r="C494" s="147" t="s">
        <v>913</v>
      </c>
      <c r="D494" s="147" t="s">
        <v>74</v>
      </c>
      <c r="E494" s="161" t="s">
        <v>1220</v>
      </c>
      <c r="F494" s="144" t="s">
        <v>1224</v>
      </c>
      <c r="G494" s="144"/>
      <c r="H494" s="134" t="s">
        <v>913</v>
      </c>
      <c r="I494" s="134" t="s">
        <v>1030</v>
      </c>
      <c r="J494" s="140">
        <v>1E-4</v>
      </c>
      <c r="K494" s="166">
        <v>1.832E-6</v>
      </c>
    </row>
    <row r="495" spans="1:11" ht="24.95" customHeight="1">
      <c r="A495" s="148"/>
      <c r="B495" s="147" t="s">
        <v>914</v>
      </c>
      <c r="C495" s="147" t="s">
        <v>914</v>
      </c>
      <c r="D495" s="147" t="s">
        <v>74</v>
      </c>
      <c r="E495" s="161" t="s">
        <v>1220</v>
      </c>
      <c r="F495" s="144" t="s">
        <v>1224</v>
      </c>
      <c r="G495" s="144"/>
      <c r="H495" s="134" t="s">
        <v>914</v>
      </c>
      <c r="I495" s="134" t="s">
        <v>1021</v>
      </c>
      <c r="J495" s="140">
        <v>1E-4</v>
      </c>
      <c r="K495" s="166">
        <v>1.0000000000000001E-5</v>
      </c>
    </row>
    <row r="496" spans="1:11" ht="24.95" customHeight="1">
      <c r="A496" s="148"/>
      <c r="B496" s="147" t="s">
        <v>915</v>
      </c>
      <c r="C496" s="147" t="s">
        <v>916</v>
      </c>
      <c r="D496" s="147" t="s">
        <v>74</v>
      </c>
      <c r="E496" s="161" t="s">
        <v>1220</v>
      </c>
      <c r="F496" s="144" t="s">
        <v>1224</v>
      </c>
      <c r="G496" s="144"/>
      <c r="H496" s="134" t="s">
        <v>915</v>
      </c>
      <c r="I496" s="134" t="s">
        <v>1021</v>
      </c>
      <c r="J496" s="140">
        <v>1E-4</v>
      </c>
      <c r="K496" s="166">
        <v>1.2533333333333333E-6</v>
      </c>
    </row>
    <row r="497" spans="1:11" ht="24.95" customHeight="1">
      <c r="A497" s="148"/>
      <c r="B497" s="147" t="s">
        <v>917</v>
      </c>
      <c r="C497" s="147" t="s">
        <v>918</v>
      </c>
      <c r="D497" s="147" t="s">
        <v>74</v>
      </c>
      <c r="E497" s="161" t="s">
        <v>1220</v>
      </c>
      <c r="F497" s="144" t="s">
        <v>1224</v>
      </c>
      <c r="G497" s="144"/>
      <c r="H497" s="134" t="s">
        <v>917</v>
      </c>
      <c r="I497" s="134" t="s">
        <v>1031</v>
      </c>
      <c r="J497" s="140">
        <v>1.0000000000000001E-5</v>
      </c>
      <c r="K497" s="166">
        <v>7.1810000000000006E-8</v>
      </c>
    </row>
    <row r="498" spans="1:11" ht="24.95" customHeight="1">
      <c r="A498" s="148"/>
      <c r="B498" s="147" t="s">
        <v>919</v>
      </c>
      <c r="C498" s="147" t="s">
        <v>920</v>
      </c>
      <c r="D498" s="147" t="s">
        <v>74</v>
      </c>
      <c r="E498" s="161" t="s">
        <v>1220</v>
      </c>
      <c r="F498" s="144" t="s">
        <v>1224</v>
      </c>
      <c r="G498" s="144"/>
      <c r="H498" s="134" t="s">
        <v>919</v>
      </c>
      <c r="I498" s="134" t="s">
        <v>1021</v>
      </c>
      <c r="J498" s="140">
        <v>1E-4</v>
      </c>
      <c r="K498" s="166">
        <v>5.3666666666666664E-6</v>
      </c>
    </row>
    <row r="499" spans="1:11" ht="24.95" customHeight="1">
      <c r="A499" s="148"/>
      <c r="B499" s="147" t="s">
        <v>921</v>
      </c>
      <c r="C499" s="147" t="s">
        <v>922</v>
      </c>
      <c r="D499" s="147" t="s">
        <v>74</v>
      </c>
      <c r="E499" s="161" t="s">
        <v>1220</v>
      </c>
      <c r="F499" s="144" t="s">
        <v>1224</v>
      </c>
      <c r="G499" s="144"/>
      <c r="H499" s="134" t="s">
        <v>921</v>
      </c>
      <c r="I499" s="134" t="s">
        <v>1031</v>
      </c>
      <c r="J499" s="140">
        <v>1.0000000000000001E-5</v>
      </c>
      <c r="K499" s="166">
        <v>1.33E-8</v>
      </c>
    </row>
    <row r="500" spans="1:11" ht="24.95" customHeight="1">
      <c r="A500" s="148"/>
      <c r="B500" s="147" t="s">
        <v>923</v>
      </c>
      <c r="C500" s="147" t="s">
        <v>924</v>
      </c>
      <c r="D500" s="147" t="s">
        <v>74</v>
      </c>
      <c r="E500" s="161" t="s">
        <v>1220</v>
      </c>
      <c r="F500" s="144" t="s">
        <v>1224</v>
      </c>
      <c r="G500" s="144" t="s">
        <v>1224</v>
      </c>
      <c r="H500" s="134" t="s">
        <v>923</v>
      </c>
      <c r="I500" s="134" t="s">
        <v>1021</v>
      </c>
      <c r="J500" s="140">
        <v>1.0000000000000001E-5</v>
      </c>
      <c r="K500" s="166">
        <v>7.5333333333333333E-8</v>
      </c>
    </row>
    <row r="501" spans="1:11" ht="24.95" customHeight="1">
      <c r="A501" s="148"/>
      <c r="B501" s="147" t="s">
        <v>925</v>
      </c>
      <c r="C501" s="147" t="s">
        <v>926</v>
      </c>
      <c r="D501" s="147" t="s">
        <v>74</v>
      </c>
      <c r="E501" s="161" t="s">
        <v>1220</v>
      </c>
      <c r="F501" s="144" t="s">
        <v>1224</v>
      </c>
      <c r="G501" s="144"/>
      <c r="H501" s="134" t="s">
        <v>925</v>
      </c>
      <c r="I501" s="134" t="s">
        <v>1022</v>
      </c>
      <c r="J501" s="140">
        <v>1.0000000000000001E-5</v>
      </c>
      <c r="K501" s="166">
        <v>2.3999999999999998E-7</v>
      </c>
    </row>
    <row r="502" spans="1:11" ht="24.95" customHeight="1" thickBot="1">
      <c r="A502" s="169"/>
      <c r="B502" s="170" t="s">
        <v>927</v>
      </c>
      <c r="C502" s="170" t="s">
        <v>928</v>
      </c>
      <c r="D502" s="170" t="s">
        <v>74</v>
      </c>
      <c r="E502" s="171" t="s">
        <v>1220</v>
      </c>
      <c r="F502" s="172" t="s">
        <v>1224</v>
      </c>
      <c r="G502" s="172" t="s">
        <v>1224</v>
      </c>
      <c r="H502" s="134" t="s">
        <v>927</v>
      </c>
      <c r="I502" s="134" t="s">
        <v>1021</v>
      </c>
      <c r="J502" s="140">
        <v>1.0000000000000001E-5</v>
      </c>
      <c r="K502" s="166">
        <v>1.6000000000000001E-8</v>
      </c>
    </row>
    <row r="503" spans="1:11" ht="35.25" customHeight="1">
      <c r="A503" s="148"/>
      <c r="B503" s="147" t="s">
        <v>40</v>
      </c>
      <c r="C503" s="147" t="s">
        <v>60</v>
      </c>
      <c r="D503" s="147" t="s">
        <v>74</v>
      </c>
      <c r="E503" s="161" t="s">
        <v>1221</v>
      </c>
      <c r="F503" s="144"/>
      <c r="G503" s="144" t="s">
        <v>1224</v>
      </c>
      <c r="H503" s="131" t="s">
        <v>40</v>
      </c>
      <c r="I503" s="131" t="s">
        <v>1009</v>
      </c>
      <c r="J503" s="132">
        <v>1E-4</v>
      </c>
      <c r="K503" s="166" t="s">
        <v>1032</v>
      </c>
    </row>
    <row r="504" spans="1:11" ht="35.25" customHeight="1">
      <c r="A504" s="148"/>
      <c r="B504" s="147" t="s">
        <v>41</v>
      </c>
      <c r="C504" s="147" t="s">
        <v>61</v>
      </c>
      <c r="D504" s="147" t="s">
        <v>74</v>
      </c>
      <c r="E504" s="161" t="s">
        <v>1221</v>
      </c>
      <c r="F504" s="144"/>
      <c r="G504" s="144" t="s">
        <v>1224</v>
      </c>
      <c r="H504" s="131" t="s">
        <v>41</v>
      </c>
      <c r="I504" s="131" t="s">
        <v>1009</v>
      </c>
      <c r="J504" s="132">
        <v>1E-4</v>
      </c>
      <c r="K504" s="166">
        <v>9.8999999999999994E-5</v>
      </c>
    </row>
    <row r="505" spans="1:11" ht="35.25" customHeight="1">
      <c r="A505" s="148"/>
      <c r="B505" s="147" t="s">
        <v>42</v>
      </c>
      <c r="C505" s="147" t="s">
        <v>62</v>
      </c>
      <c r="D505" s="147" t="s">
        <v>74</v>
      </c>
      <c r="E505" s="161" t="s">
        <v>1221</v>
      </c>
      <c r="F505" s="144"/>
      <c r="G505" s="144" t="s">
        <v>1224</v>
      </c>
      <c r="H505" s="131" t="s">
        <v>42</v>
      </c>
      <c r="I505" s="131" t="s">
        <v>1201</v>
      </c>
      <c r="J505" s="132">
        <v>1.0000000000000001E-5</v>
      </c>
      <c r="K505" s="166">
        <v>2.7999999999999999E-8</v>
      </c>
    </row>
    <row r="506" spans="1:11" ht="35.25" customHeight="1">
      <c r="A506" s="148"/>
      <c r="B506" s="147" t="s">
        <v>43</v>
      </c>
      <c r="C506" s="147" t="s">
        <v>63</v>
      </c>
      <c r="D506" s="147" t="s">
        <v>74</v>
      </c>
      <c r="E506" s="161" t="s">
        <v>1221</v>
      </c>
      <c r="F506" s="144"/>
      <c r="G506" s="144" t="s">
        <v>1224</v>
      </c>
      <c r="H506" s="131" t="s">
        <v>43</v>
      </c>
      <c r="I506" s="131" t="s">
        <v>1009</v>
      </c>
      <c r="J506" s="132">
        <v>1.0000000000000001E-5</v>
      </c>
      <c r="K506" s="166">
        <v>1.1999999999999999E-7</v>
      </c>
    </row>
    <row r="507" spans="1:11" ht="35.25" customHeight="1">
      <c r="A507" s="148"/>
      <c r="B507" s="147" t="s">
        <v>44</v>
      </c>
      <c r="C507" s="147" t="s">
        <v>64</v>
      </c>
      <c r="D507" s="147" t="s">
        <v>74</v>
      </c>
      <c r="E507" s="161" t="s">
        <v>1221</v>
      </c>
      <c r="F507" s="144"/>
      <c r="G507" s="144" t="s">
        <v>1224</v>
      </c>
      <c r="H507" s="131" t="s">
        <v>44</v>
      </c>
      <c r="I507" s="131" t="s">
        <v>1009</v>
      </c>
      <c r="J507" s="132">
        <v>1.0000000000000001E-5</v>
      </c>
      <c r="K507" s="166">
        <v>7.6000000000000003E-7</v>
      </c>
    </row>
    <row r="508" spans="1:11" ht="35.25" customHeight="1">
      <c r="A508" s="148"/>
      <c r="B508" s="147" t="s">
        <v>45</v>
      </c>
      <c r="C508" s="147" t="s">
        <v>65</v>
      </c>
      <c r="D508" s="147" t="s">
        <v>74</v>
      </c>
      <c r="E508" s="161" t="s">
        <v>1221</v>
      </c>
      <c r="F508" s="144"/>
      <c r="G508" s="144" t="s">
        <v>1224</v>
      </c>
      <c r="H508" s="131" t="s">
        <v>45</v>
      </c>
      <c r="I508" s="131" t="s">
        <v>1009</v>
      </c>
      <c r="J508" s="132">
        <v>1.0000000000000001E-5</v>
      </c>
      <c r="K508" s="166">
        <v>2.6000000000000001E-8</v>
      </c>
    </row>
    <row r="509" spans="1:11" ht="35.25" customHeight="1">
      <c r="A509" s="148"/>
      <c r="B509" s="147" t="s">
        <v>46</v>
      </c>
      <c r="C509" s="147" t="s">
        <v>66</v>
      </c>
      <c r="D509" s="147" t="s">
        <v>74</v>
      </c>
      <c r="E509" s="161" t="s">
        <v>1221</v>
      </c>
      <c r="F509" s="144"/>
      <c r="G509" s="144" t="s">
        <v>1224</v>
      </c>
      <c r="H509" s="131" t="s">
        <v>46</v>
      </c>
      <c r="I509" s="131" t="s">
        <v>1009</v>
      </c>
      <c r="J509" s="132">
        <v>1.0000000000000001E-5</v>
      </c>
      <c r="K509" s="166">
        <v>2.0999999999999999E-8</v>
      </c>
    </row>
    <row r="510" spans="1:11" ht="35.25" customHeight="1">
      <c r="A510" s="148"/>
      <c r="B510" s="147" t="s">
        <v>47</v>
      </c>
      <c r="C510" s="147" t="s">
        <v>67</v>
      </c>
      <c r="D510" s="147" t="s">
        <v>74</v>
      </c>
      <c r="E510" s="161" t="s">
        <v>1221</v>
      </c>
      <c r="F510" s="144"/>
      <c r="G510" s="144" t="s">
        <v>1224</v>
      </c>
      <c r="H510" s="131" t="s">
        <v>47</v>
      </c>
      <c r="I510" s="131" t="s">
        <v>1009</v>
      </c>
      <c r="J510" s="132">
        <v>1.0000000000000001E-5</v>
      </c>
      <c r="K510" s="166">
        <v>8.5999999999999993E-9</v>
      </c>
    </row>
    <row r="511" spans="1:11" ht="35.25" customHeight="1">
      <c r="A511" s="148"/>
      <c r="B511" s="147" t="s">
        <v>48</v>
      </c>
      <c r="C511" s="147" t="s">
        <v>68</v>
      </c>
      <c r="D511" s="147" t="s">
        <v>75</v>
      </c>
      <c r="E511" s="161" t="s">
        <v>1221</v>
      </c>
      <c r="F511" s="144"/>
      <c r="G511" s="144" t="s">
        <v>1224</v>
      </c>
      <c r="H511" s="131" t="s">
        <v>48</v>
      </c>
      <c r="I511" s="131" t="s">
        <v>1009</v>
      </c>
      <c r="J511" s="132">
        <v>1.0000000000000001E-5</v>
      </c>
      <c r="K511" s="166">
        <v>9.3999999999999995E-8</v>
      </c>
    </row>
    <row r="512" spans="1:11" ht="35.25" customHeight="1">
      <c r="A512" s="148"/>
      <c r="B512" s="147" t="s">
        <v>49</v>
      </c>
      <c r="C512" s="147" t="s">
        <v>69</v>
      </c>
      <c r="D512" s="147" t="s">
        <v>75</v>
      </c>
      <c r="E512" s="161" t="s">
        <v>1221</v>
      </c>
      <c r="F512" s="144"/>
      <c r="G512" s="144" t="s">
        <v>1224</v>
      </c>
      <c r="H512" s="131" t="s">
        <v>49</v>
      </c>
      <c r="I512" s="131" t="s">
        <v>1009</v>
      </c>
      <c r="J512" s="132">
        <v>1.0000000000000001E-5</v>
      </c>
      <c r="K512" s="166">
        <v>9.0999999999999994E-8</v>
      </c>
    </row>
    <row r="513" spans="1:11" ht="35.25" customHeight="1">
      <c r="A513" s="148"/>
      <c r="B513" s="147" t="s">
        <v>50</v>
      </c>
      <c r="C513" s="147" t="s">
        <v>68</v>
      </c>
      <c r="D513" s="147" t="s">
        <v>75</v>
      </c>
      <c r="E513" s="161" t="s">
        <v>1221</v>
      </c>
      <c r="F513" s="144"/>
      <c r="G513" s="144" t="s">
        <v>1224</v>
      </c>
      <c r="H513" s="131" t="s">
        <v>50</v>
      </c>
      <c r="I513" s="131" t="s">
        <v>1009</v>
      </c>
      <c r="J513" s="132">
        <v>1.0000000000000001E-5</v>
      </c>
      <c r="K513" s="166">
        <v>2.2999999999999999E-7</v>
      </c>
    </row>
    <row r="514" spans="1:11" ht="35.25" customHeight="1">
      <c r="A514" s="148"/>
      <c r="B514" s="147" t="s">
        <v>51</v>
      </c>
      <c r="C514" s="147" t="s">
        <v>69</v>
      </c>
      <c r="D514" s="147" t="s">
        <v>75</v>
      </c>
      <c r="E514" s="161" t="s">
        <v>1221</v>
      </c>
      <c r="F514" s="144"/>
      <c r="G514" s="144" t="s">
        <v>1224</v>
      </c>
      <c r="H514" s="131" t="s">
        <v>51</v>
      </c>
      <c r="I514" s="131" t="s">
        <v>1009</v>
      </c>
      <c r="J514" s="132">
        <v>1.0000000000000001E-5</v>
      </c>
      <c r="K514" s="166">
        <v>1.1000000000000001E-7</v>
      </c>
    </row>
    <row r="515" spans="1:11" ht="35.25" customHeight="1">
      <c r="A515" s="148"/>
      <c r="B515" s="147" t="s">
        <v>52</v>
      </c>
      <c r="C515" s="147" t="s">
        <v>69</v>
      </c>
      <c r="D515" s="147" t="s">
        <v>75</v>
      </c>
      <c r="E515" s="161" t="s">
        <v>1221</v>
      </c>
      <c r="F515" s="144"/>
      <c r="G515" s="144" t="s">
        <v>1224</v>
      </c>
      <c r="H515" s="131" t="s">
        <v>52</v>
      </c>
      <c r="I515" s="131" t="s">
        <v>1009</v>
      </c>
      <c r="J515" s="132">
        <v>1.0000000000000001E-5</v>
      </c>
      <c r="K515" s="166">
        <v>1.4000000000000001E-7</v>
      </c>
    </row>
    <row r="516" spans="1:11" ht="35.25" customHeight="1">
      <c r="A516" s="148"/>
      <c r="B516" s="147" t="s">
        <v>53</v>
      </c>
      <c r="C516" s="147" t="s">
        <v>69</v>
      </c>
      <c r="D516" s="147" t="s">
        <v>75</v>
      </c>
      <c r="E516" s="161" t="s">
        <v>1221</v>
      </c>
      <c r="F516" s="144"/>
      <c r="G516" s="144" t="s">
        <v>1224</v>
      </c>
      <c r="H516" s="131" t="s">
        <v>53</v>
      </c>
      <c r="I516" s="131" t="s">
        <v>1009</v>
      </c>
      <c r="J516" s="132">
        <v>1.0000000000000001E-5</v>
      </c>
      <c r="K516" s="166">
        <v>1.4000000000000001E-7</v>
      </c>
    </row>
    <row r="517" spans="1:11" ht="35.25" customHeight="1">
      <c r="A517" s="148"/>
      <c r="B517" s="147" t="s">
        <v>54</v>
      </c>
      <c r="C517" s="147" t="s">
        <v>1065</v>
      </c>
      <c r="D517" s="147" t="s">
        <v>74</v>
      </c>
      <c r="E517" s="161" t="s">
        <v>1221</v>
      </c>
      <c r="F517" s="144"/>
      <c r="G517" s="144" t="s">
        <v>1224</v>
      </c>
      <c r="H517" s="131" t="s">
        <v>54</v>
      </c>
      <c r="I517" s="131" t="s">
        <v>1009</v>
      </c>
      <c r="J517" s="132">
        <v>1.0000000000000001E-5</v>
      </c>
      <c r="K517" s="166">
        <v>1.9000000000000001E-7</v>
      </c>
    </row>
    <row r="518" spans="1:11" ht="35.25" customHeight="1">
      <c r="A518" s="148"/>
      <c r="B518" s="147" t="s">
        <v>55</v>
      </c>
      <c r="C518" s="147" t="s">
        <v>70</v>
      </c>
      <c r="D518" s="147" t="s">
        <v>74</v>
      </c>
      <c r="E518" s="161" t="s">
        <v>1221</v>
      </c>
      <c r="F518" s="144"/>
      <c r="G518" s="144" t="s">
        <v>1224</v>
      </c>
      <c r="H518" s="131" t="s">
        <v>55</v>
      </c>
      <c r="I518" s="131" t="s">
        <v>1009</v>
      </c>
      <c r="J518" s="132">
        <v>1.0000000000000001E-5</v>
      </c>
      <c r="K518" s="166">
        <v>8.9999999999999995E-9</v>
      </c>
    </row>
    <row r="519" spans="1:11" ht="35.25" customHeight="1">
      <c r="A519" s="148"/>
      <c r="B519" s="147" t="s">
        <v>56</v>
      </c>
      <c r="C519" s="147" t="s">
        <v>1066</v>
      </c>
      <c r="D519" s="147" t="s">
        <v>74</v>
      </c>
      <c r="E519" s="161" t="s">
        <v>1221</v>
      </c>
      <c r="F519" s="144"/>
      <c r="G519" s="144" t="s">
        <v>1224</v>
      </c>
      <c r="H519" s="131" t="s">
        <v>56</v>
      </c>
      <c r="I519" s="131" t="s">
        <v>1009</v>
      </c>
      <c r="J519" s="132">
        <v>1.0000000000000001E-5</v>
      </c>
      <c r="K519" s="166">
        <v>3.2999999999999998E-8</v>
      </c>
    </row>
    <row r="520" spans="1:11" ht="35.25" customHeight="1">
      <c r="A520" s="148"/>
      <c r="B520" s="147" t="s">
        <v>1195</v>
      </c>
      <c r="C520" s="147" t="s">
        <v>1199</v>
      </c>
      <c r="D520" s="147" t="s">
        <v>74</v>
      </c>
      <c r="E520" s="161" t="s">
        <v>1221</v>
      </c>
      <c r="F520" s="144"/>
      <c r="G520" s="144" t="s">
        <v>1224</v>
      </c>
      <c r="H520" s="131" t="s">
        <v>1195</v>
      </c>
      <c r="I520" s="131" t="s">
        <v>1200</v>
      </c>
      <c r="J520" s="132">
        <v>1.0000000000000001E-5</v>
      </c>
      <c r="K520" s="166">
        <v>4.9000000000000002E-8</v>
      </c>
    </row>
    <row r="521" spans="1:11" ht="35.25" customHeight="1">
      <c r="A521" s="148"/>
      <c r="B521" s="147" t="s">
        <v>1193</v>
      </c>
      <c r="C521" s="147" t="s">
        <v>1197</v>
      </c>
      <c r="D521" s="147" t="s">
        <v>74</v>
      </c>
      <c r="E521" s="161" t="s">
        <v>1221</v>
      </c>
      <c r="F521" s="144"/>
      <c r="G521" s="144" t="s">
        <v>1224</v>
      </c>
      <c r="H521" s="131" t="s">
        <v>1193</v>
      </c>
      <c r="I521" s="131" t="s">
        <v>1200</v>
      </c>
      <c r="J521" s="132">
        <v>1E-4</v>
      </c>
      <c r="K521" s="166">
        <v>1.5999999999999999E-6</v>
      </c>
    </row>
    <row r="522" spans="1:11" ht="35.25" customHeight="1">
      <c r="A522" s="148"/>
      <c r="B522" s="147" t="s">
        <v>1194</v>
      </c>
      <c r="C522" s="147" t="s">
        <v>1198</v>
      </c>
      <c r="D522" s="147" t="s">
        <v>74</v>
      </c>
      <c r="E522" s="161" t="s">
        <v>1221</v>
      </c>
      <c r="F522" s="144"/>
      <c r="G522" s="144" t="s">
        <v>1224</v>
      </c>
      <c r="H522" s="131" t="s">
        <v>1194</v>
      </c>
      <c r="I522" s="131" t="s">
        <v>1200</v>
      </c>
      <c r="J522" s="132">
        <v>1E-4</v>
      </c>
      <c r="K522" s="166">
        <v>1.9999999999999999E-6</v>
      </c>
    </row>
    <row r="523" spans="1:11" ht="35.25" customHeight="1">
      <c r="A523" s="148"/>
      <c r="B523" s="147" t="s">
        <v>57</v>
      </c>
      <c r="C523" s="147" t="s">
        <v>71</v>
      </c>
      <c r="D523" s="147" t="s">
        <v>74</v>
      </c>
      <c r="E523" s="161" t="s">
        <v>1221</v>
      </c>
      <c r="F523" s="144"/>
      <c r="G523" s="144" t="s">
        <v>1224</v>
      </c>
      <c r="H523" s="131" t="s">
        <v>57</v>
      </c>
      <c r="I523" s="131" t="s">
        <v>1009</v>
      </c>
      <c r="J523" s="132">
        <v>1E-4</v>
      </c>
      <c r="K523" s="166" t="s">
        <v>1033</v>
      </c>
    </row>
    <row r="524" spans="1:11" ht="35.25" customHeight="1">
      <c r="A524" s="148"/>
      <c r="B524" s="147" t="s">
        <v>58</v>
      </c>
      <c r="C524" s="147" t="s">
        <v>72</v>
      </c>
      <c r="D524" s="147" t="s">
        <v>74</v>
      </c>
      <c r="E524" s="161" t="s">
        <v>1221</v>
      </c>
      <c r="F524" s="144"/>
      <c r="G524" s="144" t="s">
        <v>1224</v>
      </c>
      <c r="H524" s="131" t="s">
        <v>58</v>
      </c>
      <c r="I524" s="131" t="s">
        <v>1009</v>
      </c>
      <c r="J524" s="132">
        <v>1E-4</v>
      </c>
      <c r="K524" s="166" t="s">
        <v>1033</v>
      </c>
    </row>
    <row r="525" spans="1:11" ht="35.25" customHeight="1">
      <c r="A525" s="148"/>
      <c r="B525" s="147" t="s">
        <v>59</v>
      </c>
      <c r="C525" s="147" t="s">
        <v>73</v>
      </c>
      <c r="D525" s="147" t="s">
        <v>74</v>
      </c>
      <c r="E525" s="161" t="s">
        <v>1221</v>
      </c>
      <c r="F525" s="144"/>
      <c r="G525" s="144" t="s">
        <v>1224</v>
      </c>
      <c r="H525" s="131" t="s">
        <v>59</v>
      </c>
      <c r="I525" s="131" t="s">
        <v>1009</v>
      </c>
      <c r="J525" s="132">
        <v>1E-4</v>
      </c>
      <c r="K525" s="166">
        <v>4.6999999999999997E-5</v>
      </c>
    </row>
    <row r="526" spans="1:11" ht="35.25" customHeight="1">
      <c r="A526" s="148"/>
      <c r="B526" s="147" t="s">
        <v>1192</v>
      </c>
      <c r="C526" s="147" t="s">
        <v>1196</v>
      </c>
      <c r="D526" s="147" t="s">
        <v>74</v>
      </c>
      <c r="E526" s="161" t="s">
        <v>1221</v>
      </c>
      <c r="F526" s="144"/>
      <c r="G526" s="144" t="s">
        <v>1224</v>
      </c>
      <c r="H526" s="131" t="s">
        <v>1192</v>
      </c>
      <c r="I526" s="131" t="s">
        <v>1200</v>
      </c>
      <c r="J526" s="132">
        <v>1.0000000000000001E-5</v>
      </c>
      <c r="K526" s="166">
        <v>7.8000000000000004E-9</v>
      </c>
    </row>
    <row r="527" spans="1:11" ht="21" customHeight="1"/>
  </sheetData>
  <sheetProtection algorithmName="SHA-512" hashValue="I6WsSY/3AYf78JTJTO9W4ChewjyMa4yiHslemaQuLTqtGu0uec6mBLuG7p8uVpa8B+GtkvsbkpPGDdEpeg4M/Q==" saltValue="uatpzWZUg8VOGcX6A1R+Jw==" spinCount="100000" sheet="1" autoFilter="0"/>
  <mergeCells count="6">
    <mergeCell ref="F7:G7"/>
    <mergeCell ref="C1:E1"/>
    <mergeCell ref="A6:B6"/>
    <mergeCell ref="A7:B7"/>
    <mergeCell ref="C6:E6"/>
    <mergeCell ref="F1:G1"/>
  </mergeCells>
  <phoneticPr fontId="73" type="noConversion"/>
  <conditionalFormatting sqref="B9:B526">
    <cfRule type="duplicateValues" dxfId="4" priority="7"/>
  </conditionalFormatting>
  <conditionalFormatting sqref="H96">
    <cfRule type="duplicateValues" dxfId="3" priority="2"/>
  </conditionalFormatting>
  <dataValidations count="1">
    <dataValidation type="list" allowBlank="1" showInputMessage="1" showErrorMessage="1" sqref="A9:A526" xr:uid="{9F9466BF-2696-40C7-8762-6B57313C37D3}">
      <formula1>"X"</formula1>
    </dataValidation>
  </dataValidations>
  <printOptions horizontalCentered="1" verticalCentered="1"/>
  <pageMargins left="0.23622047244094491" right="0.23622047244094491" top="0.35433070866141736" bottom="0.35433070866141736" header="0.31496062992125984" footer="0.31496062992125984"/>
  <pageSetup paperSize="9" scale="47" fitToHeight="0" orientation="portrait" r:id="rId1"/>
  <headerFooter alignWithMargins="0"/>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DBC8-60A6-4AC5-84F8-5B2BA48AB3DB}">
  <sheetPr codeName="Tabelle9">
    <tabColor rgb="FFFFC000"/>
    <pageSetUpPr fitToPage="1"/>
  </sheetPr>
  <dimension ref="A1:P57"/>
  <sheetViews>
    <sheetView showGridLines="0" zoomScale="70" zoomScaleNormal="70" zoomScaleSheetLayoutView="75" zoomScalePageLayoutView="70" workbookViewId="0"/>
  </sheetViews>
  <sheetFormatPr baseColWidth="10" defaultColWidth="0" defaultRowHeight="12"/>
  <cols>
    <col min="1" max="1" width="7" style="1" customWidth="1"/>
    <col min="2" max="2" width="28.140625" style="1" customWidth="1"/>
    <col min="3" max="3" width="21.5703125" style="1" customWidth="1"/>
    <col min="4" max="4" width="10" style="1" customWidth="1"/>
    <col min="5" max="5" width="24.85546875" style="1" customWidth="1"/>
    <col min="6" max="6" width="23.85546875" style="1" customWidth="1"/>
    <col min="7" max="7" width="18.42578125" style="1" customWidth="1"/>
    <col min="8" max="8" width="24.5703125" style="1" customWidth="1"/>
    <col min="9" max="9" width="17.140625" style="1" customWidth="1"/>
    <col min="10" max="10" width="17.28515625" style="1" customWidth="1"/>
    <col min="11" max="11" width="18.140625" style="1" customWidth="1"/>
    <col min="12" max="12" width="10.85546875" style="1" hidden="1" customWidth="1"/>
    <col min="13" max="16384" width="9.140625" style="1" hidden="1"/>
  </cols>
  <sheetData>
    <row r="1" spans="1:15" s="9" customFormat="1" ht="75.75" customHeight="1" thickBot="1">
      <c r="A1" s="52"/>
      <c r="B1" s="53"/>
      <c r="C1" s="178" t="s">
        <v>79</v>
      </c>
      <c r="D1" s="179"/>
      <c r="E1" s="179"/>
      <c r="F1" s="179"/>
      <c r="G1" s="179"/>
      <c r="H1" s="179"/>
      <c r="I1" s="179"/>
      <c r="J1" s="53"/>
      <c r="K1" s="54"/>
    </row>
    <row r="2" spans="1:15" ht="23.25">
      <c r="A2" s="20" t="s">
        <v>0</v>
      </c>
      <c r="B2" s="13"/>
      <c r="C2" s="13"/>
      <c r="D2" s="13"/>
      <c r="E2" s="13"/>
      <c r="F2" s="14"/>
      <c r="G2" s="14"/>
      <c r="H2" s="10"/>
      <c r="I2" s="10"/>
      <c r="J2" s="10"/>
      <c r="K2" s="10"/>
      <c r="L2" s="2"/>
      <c r="M2" s="2"/>
      <c r="N2" s="2"/>
      <c r="O2" s="2"/>
    </row>
    <row r="3" spans="1:15" ht="23.25">
      <c r="A3" s="19" t="s">
        <v>1</v>
      </c>
      <c r="B3" s="19"/>
      <c r="C3" s="19"/>
      <c r="D3" s="19"/>
      <c r="E3" s="19"/>
      <c r="F3" s="19"/>
      <c r="G3" s="19"/>
      <c r="H3" s="11"/>
      <c r="I3" s="11"/>
      <c r="J3" s="11"/>
      <c r="K3" s="11"/>
      <c r="L3" s="2"/>
      <c r="M3" s="2"/>
      <c r="N3" s="2"/>
      <c r="O3" s="2"/>
    </row>
    <row r="4" spans="1:15" ht="23.25">
      <c r="A4" s="19" t="s">
        <v>1139</v>
      </c>
      <c r="B4" s="19"/>
      <c r="C4" s="19"/>
      <c r="D4" s="19"/>
      <c r="E4" s="19"/>
      <c r="F4" s="19"/>
      <c r="G4" s="19"/>
      <c r="H4" s="19"/>
      <c r="I4" s="12"/>
      <c r="J4" s="12"/>
      <c r="K4" s="12"/>
      <c r="L4" s="2"/>
      <c r="M4" s="2"/>
      <c r="N4" s="2"/>
      <c r="O4" s="2"/>
    </row>
    <row r="5" spans="1:15" ht="28.5" customHeight="1" thickBot="1">
      <c r="A5" s="269" t="s">
        <v>1101</v>
      </c>
      <c r="B5" s="269"/>
      <c r="C5" s="269"/>
      <c r="E5" s="15"/>
      <c r="F5" s="15"/>
      <c r="G5" s="15"/>
      <c r="H5" s="11"/>
      <c r="I5" s="11"/>
      <c r="J5" s="11"/>
      <c r="K5" s="11"/>
      <c r="L5" s="2"/>
      <c r="M5" s="2"/>
      <c r="N5" s="2"/>
      <c r="O5" s="2"/>
    </row>
    <row r="6" spans="1:15" ht="49.5" customHeight="1" thickTop="1" thickBot="1">
      <c r="A6" s="186" t="s">
        <v>1120</v>
      </c>
      <c r="B6" s="187"/>
      <c r="C6" s="187"/>
      <c r="D6" s="187"/>
      <c r="E6" s="187"/>
      <c r="F6" s="187"/>
      <c r="G6" s="187"/>
      <c r="H6" s="187"/>
      <c r="I6" s="187"/>
      <c r="J6" s="187"/>
      <c r="K6" s="188"/>
      <c r="L6" s="2"/>
      <c r="M6" s="2"/>
      <c r="N6" s="2"/>
      <c r="O6" s="2"/>
    </row>
    <row r="7" spans="1:15" customFormat="1" ht="35.450000000000003" customHeight="1" thickTop="1" thickBot="1">
      <c r="A7" s="270" t="s">
        <v>1158</v>
      </c>
      <c r="B7" s="271"/>
      <c r="C7" s="272" t="s">
        <v>2</v>
      </c>
      <c r="D7" s="273"/>
      <c r="E7" s="273"/>
      <c r="F7" s="273"/>
      <c r="G7" s="273"/>
      <c r="H7" s="273"/>
      <c r="I7" s="273"/>
      <c r="J7" s="273"/>
      <c r="K7" s="274"/>
    </row>
    <row r="8" spans="1:15" customFormat="1" ht="36.950000000000003" customHeight="1">
      <c r="A8" s="278" t="s">
        <v>80</v>
      </c>
      <c r="B8" s="256"/>
      <c r="C8" s="256"/>
      <c r="D8" s="256"/>
      <c r="E8" s="256"/>
      <c r="F8" s="256"/>
      <c r="G8" s="256"/>
      <c r="H8" s="256"/>
      <c r="I8" s="256"/>
      <c r="J8" s="256"/>
      <c r="K8" s="279"/>
    </row>
    <row r="9" spans="1:15" customFormat="1" ht="49.5" customHeight="1">
      <c r="A9" s="200" t="s">
        <v>1160</v>
      </c>
      <c r="B9" s="280"/>
      <c r="C9" s="266"/>
      <c r="D9" s="267"/>
      <c r="E9" s="267"/>
      <c r="F9" s="267"/>
      <c r="G9" s="267"/>
      <c r="H9" s="267"/>
      <c r="I9" s="267"/>
      <c r="J9" s="267"/>
      <c r="K9" s="268"/>
    </row>
    <row r="10" spans="1:15" customFormat="1" ht="44.45" customHeight="1">
      <c r="A10" s="180" t="s">
        <v>1161</v>
      </c>
      <c r="B10" s="181"/>
      <c r="C10" s="281"/>
      <c r="D10" s="282"/>
      <c r="E10" s="282"/>
      <c r="F10" s="282"/>
      <c r="G10" s="282"/>
      <c r="H10" s="282"/>
      <c r="I10" s="282"/>
      <c r="J10" s="282"/>
      <c r="K10" s="283"/>
    </row>
    <row r="11" spans="1:15" customFormat="1" ht="49.5" customHeight="1">
      <c r="A11" s="203" t="s">
        <v>1114</v>
      </c>
      <c r="B11" s="219"/>
      <c r="C11" s="275">
        <f>IF(OR(C9=intern!A43,C10=intern!A43),intern!A43,IF(AND(C9=intern!A36,C10=intern!B46),intern!A52,IF(AND(C9=intern!A40,C10=intern!F44),intern!A50,IF(AND(C9=intern!A40,C10=intern!F45),intern!A51,IF(AND(C9=intern!A40,C10=intern!F46),intern!A53,IF(C10=intern!B44,intern!A50,intern!A51))))))</f>
        <v>0</v>
      </c>
      <c r="D11" s="276"/>
      <c r="E11" s="276"/>
      <c r="F11" s="276"/>
      <c r="G11" s="276"/>
      <c r="H11" s="276"/>
      <c r="I11" s="276"/>
      <c r="J11" s="276"/>
      <c r="K11" s="277"/>
    </row>
    <row r="12" spans="1:15" customFormat="1" ht="34.5" customHeight="1" thickBot="1">
      <c r="A12" s="220"/>
      <c r="B12" s="221"/>
      <c r="C12" s="284" t="str">
        <f>IF(OR(C11=intern!A43,C11=0),"",intern!A54)</f>
        <v/>
      </c>
      <c r="D12" s="285"/>
      <c r="E12" s="285"/>
      <c r="F12" s="285"/>
      <c r="G12" s="285"/>
      <c r="H12" s="285"/>
      <c r="I12" s="285"/>
      <c r="J12" s="285"/>
      <c r="K12" s="286"/>
    </row>
    <row r="13" spans="1:15" customFormat="1" ht="52.5" customHeight="1">
      <c r="A13" s="262" t="s">
        <v>1103</v>
      </c>
      <c r="B13" s="262"/>
      <c r="C13" s="262"/>
      <c r="D13" s="262"/>
      <c r="E13" s="262"/>
      <c r="F13" s="262"/>
      <c r="G13" s="263" t="s">
        <v>1113</v>
      </c>
      <c r="H13" s="264"/>
      <c r="I13" s="264"/>
      <c r="J13" s="264"/>
      <c r="K13" s="265"/>
    </row>
    <row r="14" spans="1:15" customFormat="1" ht="35.450000000000003" customHeight="1">
      <c r="A14" s="199" t="s">
        <v>16</v>
      </c>
      <c r="B14" s="200"/>
      <c r="C14" s="201" t="s">
        <v>1137</v>
      </c>
      <c r="D14" s="201"/>
      <c r="E14" s="201"/>
      <c r="F14" s="202"/>
      <c r="G14" s="287" t="s">
        <v>30</v>
      </c>
      <c r="H14" s="287"/>
      <c r="I14" s="98" t="s">
        <v>76</v>
      </c>
      <c r="J14" s="98" t="s">
        <v>36</v>
      </c>
      <c r="K14" s="99" t="s">
        <v>37</v>
      </c>
    </row>
    <row r="15" spans="1:15" customFormat="1" ht="35.450000000000003" customHeight="1">
      <c r="A15" s="180" t="s">
        <v>19</v>
      </c>
      <c r="B15" s="181"/>
      <c r="C15" s="205"/>
      <c r="D15" s="205"/>
      <c r="E15" s="205"/>
      <c r="F15" s="194"/>
      <c r="G15" s="288" t="s">
        <v>77</v>
      </c>
      <c r="H15" s="288"/>
      <c r="I15" s="98" t="s">
        <v>78</v>
      </c>
      <c r="J15" s="98" t="s">
        <v>78</v>
      </c>
      <c r="K15" s="99" t="s">
        <v>78</v>
      </c>
    </row>
    <row r="16" spans="1:15" customFormat="1" ht="35.450000000000003" customHeight="1">
      <c r="A16" s="180" t="s">
        <v>20</v>
      </c>
      <c r="B16" s="181"/>
      <c r="C16" s="205"/>
      <c r="D16" s="205"/>
      <c r="E16" s="205"/>
      <c r="F16" s="194"/>
      <c r="G16" s="289" t="s">
        <v>38</v>
      </c>
      <c r="H16" s="290"/>
      <c r="I16" s="25">
        <v>1E-4</v>
      </c>
      <c r="J16" s="25">
        <v>1.0000000000000001E-5</v>
      </c>
      <c r="K16" s="100">
        <v>9.9999999999999995E-7</v>
      </c>
    </row>
    <row r="17" spans="1:16" customFormat="1" ht="35.450000000000003" customHeight="1">
      <c r="A17" s="180" t="s">
        <v>21</v>
      </c>
      <c r="B17" s="181"/>
      <c r="C17" s="205"/>
      <c r="D17" s="205"/>
      <c r="E17" s="205"/>
      <c r="F17" s="194"/>
      <c r="G17" s="289">
        <v>2</v>
      </c>
      <c r="H17" s="290"/>
      <c r="I17" s="25">
        <v>1.0000000000000001E-5</v>
      </c>
      <c r="J17" s="25">
        <v>9.9999999999999995E-7</v>
      </c>
      <c r="K17" s="100">
        <v>9.9999999999999995E-8</v>
      </c>
    </row>
    <row r="18" spans="1:16" customFormat="1" ht="35.450000000000003" customHeight="1">
      <c r="A18" s="180" t="s">
        <v>22</v>
      </c>
      <c r="B18" s="181"/>
      <c r="C18" s="205"/>
      <c r="D18" s="205"/>
      <c r="E18" s="205"/>
      <c r="F18" s="194"/>
      <c r="G18" s="289">
        <v>3</v>
      </c>
      <c r="H18" s="290"/>
      <c r="I18" s="25">
        <v>9.9999999999999995E-7</v>
      </c>
      <c r="J18" s="25">
        <v>9.9999999999999995E-8</v>
      </c>
      <c r="K18" s="100">
        <v>1E-8</v>
      </c>
    </row>
    <row r="19" spans="1:16" customFormat="1" ht="35.450000000000003" customHeight="1">
      <c r="A19" s="180" t="s">
        <v>23</v>
      </c>
      <c r="B19" s="181"/>
      <c r="C19" s="205"/>
      <c r="D19" s="205"/>
      <c r="E19" s="205"/>
      <c r="F19" s="194"/>
      <c r="G19" s="289">
        <v>4</v>
      </c>
      <c r="H19" s="290"/>
      <c r="I19" s="25">
        <v>9.9999999999999995E-8</v>
      </c>
      <c r="J19" s="25">
        <v>1E-8</v>
      </c>
      <c r="K19" s="100">
        <v>1.0000000000000001E-9</v>
      </c>
    </row>
    <row r="20" spans="1:16" customFormat="1" ht="35.450000000000003" customHeight="1">
      <c r="A20" s="180" t="s">
        <v>24</v>
      </c>
      <c r="B20" s="181"/>
      <c r="C20" s="205"/>
      <c r="D20" s="205"/>
      <c r="E20" s="205"/>
      <c r="F20" s="194"/>
      <c r="G20" s="289">
        <v>5</v>
      </c>
      <c r="H20" s="290"/>
      <c r="I20" s="25">
        <v>1E-8</v>
      </c>
      <c r="J20" s="25">
        <v>1.0000000000000001E-9</v>
      </c>
      <c r="K20" s="100">
        <v>1E-10</v>
      </c>
    </row>
    <row r="21" spans="1:16" customFormat="1" ht="30.6" customHeight="1">
      <c r="A21" s="203" t="s">
        <v>1067</v>
      </c>
      <c r="B21" s="204"/>
      <c r="C21" s="294"/>
      <c r="D21" s="294"/>
      <c r="E21" s="294"/>
      <c r="F21" s="294"/>
      <c r="G21" s="296">
        <v>6</v>
      </c>
      <c r="H21" s="290"/>
      <c r="I21" s="25">
        <v>1.0000000000000001E-9</v>
      </c>
      <c r="J21" s="25">
        <v>1E-10</v>
      </c>
      <c r="K21" s="100">
        <v>9.9999999999999994E-12</v>
      </c>
    </row>
    <row r="22" spans="1:16" customFormat="1" ht="24.95" customHeight="1">
      <c r="A22" s="220"/>
      <c r="B22" s="291"/>
      <c r="C22" s="294"/>
      <c r="D22" s="294"/>
      <c r="E22" s="294"/>
      <c r="F22" s="294"/>
      <c r="G22" s="297" t="s">
        <v>1115</v>
      </c>
      <c r="H22" s="298"/>
      <c r="I22" s="298"/>
      <c r="J22" s="298"/>
      <c r="K22" s="299"/>
    </row>
    <row r="23" spans="1:16" customFormat="1" ht="28.5" customHeight="1" thickBot="1">
      <c r="A23" s="292"/>
      <c r="B23" s="293"/>
      <c r="C23" s="295"/>
      <c r="D23" s="295"/>
      <c r="E23" s="295"/>
      <c r="F23" s="295"/>
      <c r="G23" s="300"/>
      <c r="H23" s="301"/>
      <c r="I23" s="301"/>
      <c r="J23" s="301"/>
      <c r="K23" s="302"/>
    </row>
    <row r="24" spans="1:16" customFormat="1" ht="36.950000000000003" customHeight="1">
      <c r="A24" s="303" t="s">
        <v>3</v>
      </c>
      <c r="B24" s="304"/>
      <c r="C24" s="304"/>
      <c r="D24" s="304"/>
      <c r="E24" s="304"/>
      <c r="F24" s="304"/>
      <c r="G24" s="304"/>
      <c r="H24" s="304"/>
      <c r="I24" s="304"/>
      <c r="J24" s="304"/>
      <c r="K24" s="305"/>
    </row>
    <row r="25" spans="1:16" customFormat="1" ht="96.6" customHeight="1">
      <c r="A25" s="314" t="s">
        <v>1168</v>
      </c>
      <c r="B25" s="315"/>
      <c r="C25" s="240" t="s">
        <v>1122</v>
      </c>
      <c r="D25" s="241"/>
      <c r="E25" s="241"/>
      <c r="F25" s="241"/>
      <c r="G25" s="248" t="s">
        <v>1171</v>
      </c>
      <c r="H25" s="249"/>
      <c r="I25" s="233" t="s">
        <v>1122</v>
      </c>
      <c r="J25" s="233"/>
      <c r="K25" s="233"/>
      <c r="L25" s="233"/>
    </row>
    <row r="26" spans="1:16" customFormat="1" ht="30.95" customHeight="1">
      <c r="A26" s="203" t="s">
        <v>1093</v>
      </c>
      <c r="B26" s="219"/>
      <c r="C26" s="224"/>
      <c r="D26" s="225"/>
      <c r="E26" s="226"/>
      <c r="F26" s="203" t="s">
        <v>1152</v>
      </c>
      <c r="G26" s="219"/>
      <c r="H26" s="224"/>
      <c r="I26" s="225"/>
      <c r="J26" s="225"/>
      <c r="K26" s="226"/>
    </row>
    <row r="27" spans="1:16" customFormat="1" ht="30.95" customHeight="1">
      <c r="A27" s="220"/>
      <c r="B27" s="221"/>
      <c r="C27" s="227"/>
      <c r="D27" s="228"/>
      <c r="E27" s="229"/>
      <c r="F27" s="220"/>
      <c r="G27" s="221"/>
      <c r="H27" s="227"/>
      <c r="I27" s="228"/>
      <c r="J27" s="228"/>
      <c r="K27" s="229"/>
    </row>
    <row r="28" spans="1:16" customFormat="1" ht="30.95" customHeight="1">
      <c r="A28" s="222"/>
      <c r="B28" s="223"/>
      <c r="C28" s="230"/>
      <c r="D28" s="231"/>
      <c r="E28" s="232"/>
      <c r="F28" s="222"/>
      <c r="G28" s="223"/>
      <c r="H28" s="230"/>
      <c r="I28" s="231"/>
      <c r="J28" s="231"/>
      <c r="K28" s="232"/>
    </row>
    <row r="29" spans="1:16" ht="126.75" customHeight="1">
      <c r="A29" s="234"/>
      <c r="B29" s="306"/>
      <c r="C29" s="306"/>
      <c r="D29" s="306"/>
      <c r="E29" s="306"/>
      <c r="F29" s="306"/>
      <c r="G29" s="306"/>
      <c r="H29" s="307"/>
      <c r="I29" s="308" t="s">
        <v>1123</v>
      </c>
      <c r="J29" s="236"/>
      <c r="K29" s="309"/>
      <c r="L29" s="2"/>
      <c r="M29" s="2"/>
      <c r="N29" s="2"/>
    </row>
    <row r="30" spans="1:16" ht="81" customHeight="1">
      <c r="A30" s="55" t="s">
        <v>4</v>
      </c>
      <c r="B30" s="55" t="s">
        <v>5</v>
      </c>
      <c r="C30" s="234" t="s">
        <v>85</v>
      </c>
      <c r="D30" s="306"/>
      <c r="E30" s="235"/>
      <c r="F30" s="236" t="s">
        <v>86</v>
      </c>
      <c r="G30" s="236"/>
      <c r="H30" s="237"/>
      <c r="I30" s="56" t="s">
        <v>30</v>
      </c>
      <c r="J30" s="97" t="s">
        <v>1207</v>
      </c>
      <c r="K30" s="101" t="s">
        <v>1208</v>
      </c>
      <c r="L30" s="2"/>
      <c r="M30" s="2"/>
      <c r="N30" s="2"/>
      <c r="O30" s="4"/>
      <c r="P30" s="3"/>
    </row>
    <row r="31" spans="1:16" ht="130.5" customHeight="1">
      <c r="A31" s="16"/>
      <c r="B31" s="16" t="s">
        <v>1074</v>
      </c>
      <c r="C31" s="312" t="s">
        <v>1076</v>
      </c>
      <c r="D31" s="313"/>
      <c r="E31" s="18" t="s">
        <v>1073</v>
      </c>
      <c r="F31" s="16" t="s">
        <v>1078</v>
      </c>
      <c r="G31" s="16" t="s">
        <v>1079</v>
      </c>
      <c r="H31" s="120" t="s">
        <v>1135</v>
      </c>
      <c r="I31" s="118" t="s">
        <v>1083</v>
      </c>
      <c r="J31" s="18" t="s">
        <v>1212</v>
      </c>
      <c r="K31" s="102" t="s">
        <v>1211</v>
      </c>
      <c r="L31" s="2"/>
      <c r="O31" s="4"/>
      <c r="P31" s="3"/>
    </row>
    <row r="32" spans="1:16" s="6" customFormat="1" ht="24.75" customHeight="1">
      <c r="A32" s="17">
        <v>1</v>
      </c>
      <c r="B32" s="58"/>
      <c r="C32" s="310"/>
      <c r="D32" s="311"/>
      <c r="E32" s="60"/>
      <c r="F32" s="61"/>
      <c r="G32" s="61"/>
      <c r="H32" s="121">
        <f>IFERROR(((100/G32)*0.0001*F32*(1000/K32)),0)</f>
        <v>0</v>
      </c>
      <c r="I32" s="122"/>
      <c r="J32" s="69"/>
      <c r="K32" s="103"/>
      <c r="L32" s="8" t="s">
        <v>7</v>
      </c>
      <c r="O32" s="5"/>
    </row>
    <row r="33" spans="1:15" s="6" customFormat="1" ht="24.75" customHeight="1">
      <c r="A33" s="17">
        <v>2</v>
      </c>
      <c r="B33" s="58"/>
      <c r="C33" s="310"/>
      <c r="D33" s="311"/>
      <c r="E33" s="60"/>
      <c r="F33" s="61"/>
      <c r="G33" s="61"/>
      <c r="H33" s="121">
        <f t="shared" ref="H33:H55" si="0">IFERROR(((100/G33)*0.0001*F33*(1000/K33)),0)</f>
        <v>0</v>
      </c>
      <c r="I33" s="122"/>
      <c r="J33" s="69"/>
      <c r="K33" s="103"/>
      <c r="L33" s="8" t="s">
        <v>8</v>
      </c>
      <c r="O33" s="5"/>
    </row>
    <row r="34" spans="1:15" s="6" customFormat="1" ht="24.75" customHeight="1">
      <c r="A34" s="17">
        <v>3</v>
      </c>
      <c r="B34" s="58"/>
      <c r="C34" s="310"/>
      <c r="D34" s="311"/>
      <c r="E34" s="60"/>
      <c r="F34" s="61"/>
      <c r="G34" s="61"/>
      <c r="H34" s="121">
        <f t="shared" si="0"/>
        <v>0</v>
      </c>
      <c r="I34" s="122"/>
      <c r="J34" s="69"/>
      <c r="K34" s="103"/>
      <c r="L34" s="8" t="s">
        <v>9</v>
      </c>
      <c r="O34" s="5"/>
    </row>
    <row r="35" spans="1:15" s="6" customFormat="1" ht="24.75" customHeight="1">
      <c r="A35" s="17">
        <v>4</v>
      </c>
      <c r="B35" s="58"/>
      <c r="C35" s="310"/>
      <c r="D35" s="311"/>
      <c r="E35" s="60"/>
      <c r="F35" s="61"/>
      <c r="G35" s="61"/>
      <c r="H35" s="121">
        <f t="shared" si="0"/>
        <v>0</v>
      </c>
      <c r="I35" s="122"/>
      <c r="J35" s="69"/>
      <c r="K35" s="103"/>
      <c r="L35" s="8" t="s">
        <v>10</v>
      </c>
      <c r="O35" s="5"/>
    </row>
    <row r="36" spans="1:15" s="6" customFormat="1" ht="24.75" customHeight="1">
      <c r="A36" s="17">
        <v>5</v>
      </c>
      <c r="B36" s="58"/>
      <c r="C36" s="310"/>
      <c r="D36" s="311"/>
      <c r="E36" s="60"/>
      <c r="F36" s="61"/>
      <c r="G36" s="61"/>
      <c r="H36" s="121">
        <f t="shared" si="0"/>
        <v>0</v>
      </c>
      <c r="I36" s="122"/>
      <c r="J36" s="69"/>
      <c r="K36" s="103"/>
      <c r="L36" s="8" t="s">
        <v>11</v>
      </c>
      <c r="O36" s="5"/>
    </row>
    <row r="37" spans="1:15" s="6" customFormat="1" ht="24.75" customHeight="1">
      <c r="A37" s="17">
        <v>6</v>
      </c>
      <c r="B37" s="58"/>
      <c r="C37" s="310"/>
      <c r="D37" s="311"/>
      <c r="E37" s="60"/>
      <c r="F37" s="61"/>
      <c r="G37" s="61"/>
      <c r="H37" s="121">
        <f t="shared" si="0"/>
        <v>0</v>
      </c>
      <c r="I37" s="122"/>
      <c r="J37" s="69"/>
      <c r="K37" s="103"/>
      <c r="L37" s="8" t="s">
        <v>12</v>
      </c>
      <c r="O37" s="5"/>
    </row>
    <row r="38" spans="1:15" s="6" customFormat="1" ht="24.75" customHeight="1">
      <c r="A38" s="17">
        <v>7</v>
      </c>
      <c r="B38" s="58"/>
      <c r="C38" s="310"/>
      <c r="D38" s="311"/>
      <c r="E38" s="60"/>
      <c r="F38" s="61"/>
      <c r="G38" s="61"/>
      <c r="H38" s="121">
        <f t="shared" si="0"/>
        <v>0</v>
      </c>
      <c r="I38" s="122"/>
      <c r="J38" s="69"/>
      <c r="K38" s="103"/>
      <c r="L38" s="8" t="s">
        <v>13</v>
      </c>
      <c r="O38" s="5"/>
    </row>
    <row r="39" spans="1:15" s="6" customFormat="1" ht="24.75" customHeight="1">
      <c r="A39" s="17">
        <v>8</v>
      </c>
      <c r="B39" s="58"/>
      <c r="C39" s="310"/>
      <c r="D39" s="311"/>
      <c r="E39" s="60"/>
      <c r="F39" s="61"/>
      <c r="G39" s="61"/>
      <c r="H39" s="121">
        <f t="shared" si="0"/>
        <v>0</v>
      </c>
      <c r="I39" s="122"/>
      <c r="J39" s="69"/>
      <c r="K39" s="103"/>
      <c r="L39" s="8" t="s">
        <v>14</v>
      </c>
      <c r="O39" s="5"/>
    </row>
    <row r="40" spans="1:15" s="6" customFormat="1" ht="24.75" customHeight="1">
      <c r="A40" s="17">
        <v>9</v>
      </c>
      <c r="B40" s="58"/>
      <c r="C40" s="310"/>
      <c r="D40" s="311"/>
      <c r="E40" s="60"/>
      <c r="F40" s="61"/>
      <c r="G40" s="61"/>
      <c r="H40" s="121">
        <f t="shared" si="0"/>
        <v>0</v>
      </c>
      <c r="I40" s="122"/>
      <c r="J40" s="69"/>
      <c r="K40" s="103"/>
      <c r="L40" s="8"/>
      <c r="O40" s="5"/>
    </row>
    <row r="41" spans="1:15" s="6" customFormat="1" ht="24.75" customHeight="1">
      <c r="A41" s="17">
        <v>10</v>
      </c>
      <c r="B41" s="58"/>
      <c r="C41" s="310"/>
      <c r="D41" s="311"/>
      <c r="E41" s="60"/>
      <c r="F41" s="61"/>
      <c r="G41" s="61"/>
      <c r="H41" s="121">
        <f t="shared" si="0"/>
        <v>0</v>
      </c>
      <c r="I41" s="122"/>
      <c r="J41" s="69"/>
      <c r="K41" s="103"/>
      <c r="L41" s="8"/>
      <c r="O41" s="5"/>
    </row>
    <row r="42" spans="1:15" s="6" customFormat="1" ht="24.75" customHeight="1">
      <c r="A42" s="17">
        <v>11</v>
      </c>
      <c r="B42" s="58"/>
      <c r="C42" s="310"/>
      <c r="D42" s="311"/>
      <c r="E42" s="60"/>
      <c r="F42" s="61"/>
      <c r="G42" s="61"/>
      <c r="H42" s="121">
        <f t="shared" si="0"/>
        <v>0</v>
      </c>
      <c r="I42" s="122"/>
      <c r="J42" s="69"/>
      <c r="K42" s="103"/>
      <c r="L42" s="8"/>
      <c r="O42" s="5"/>
    </row>
    <row r="43" spans="1:15" s="6" customFormat="1" ht="24.75" customHeight="1">
      <c r="A43" s="17">
        <v>12</v>
      </c>
      <c r="B43" s="58"/>
      <c r="C43" s="310"/>
      <c r="D43" s="311"/>
      <c r="E43" s="60"/>
      <c r="F43" s="61"/>
      <c r="G43" s="61"/>
      <c r="H43" s="121">
        <f t="shared" si="0"/>
        <v>0</v>
      </c>
      <c r="I43" s="122"/>
      <c r="J43" s="69"/>
      <c r="K43" s="103"/>
      <c r="L43" s="8"/>
      <c r="O43" s="5"/>
    </row>
    <row r="44" spans="1:15" s="6" customFormat="1" ht="24.75" customHeight="1">
      <c r="A44" s="17">
        <v>13</v>
      </c>
      <c r="B44" s="58"/>
      <c r="C44" s="310"/>
      <c r="D44" s="311"/>
      <c r="E44" s="60"/>
      <c r="F44" s="61"/>
      <c r="G44" s="61"/>
      <c r="H44" s="121">
        <f t="shared" si="0"/>
        <v>0</v>
      </c>
      <c r="I44" s="122"/>
      <c r="J44" s="69"/>
      <c r="K44" s="103"/>
      <c r="L44" s="8"/>
      <c r="O44" s="5"/>
    </row>
    <row r="45" spans="1:15" s="6" customFormat="1" ht="24.75" customHeight="1">
      <c r="A45" s="17">
        <v>14</v>
      </c>
      <c r="B45" s="58"/>
      <c r="C45" s="310"/>
      <c r="D45" s="311"/>
      <c r="E45" s="60"/>
      <c r="F45" s="61"/>
      <c r="G45" s="61"/>
      <c r="H45" s="121">
        <f t="shared" si="0"/>
        <v>0</v>
      </c>
      <c r="I45" s="122"/>
      <c r="J45" s="69"/>
      <c r="K45" s="103"/>
      <c r="L45" s="8"/>
      <c r="O45" s="5"/>
    </row>
    <row r="46" spans="1:15" s="6" customFormat="1" ht="24.75" customHeight="1">
      <c r="A46" s="17">
        <v>15</v>
      </c>
      <c r="B46" s="58"/>
      <c r="C46" s="310"/>
      <c r="D46" s="311"/>
      <c r="E46" s="60"/>
      <c r="F46" s="61"/>
      <c r="G46" s="61"/>
      <c r="H46" s="121">
        <f t="shared" si="0"/>
        <v>0</v>
      </c>
      <c r="I46" s="122"/>
      <c r="J46" s="69"/>
      <c r="K46" s="103"/>
      <c r="L46" s="8"/>
      <c r="O46" s="5"/>
    </row>
    <row r="47" spans="1:15" s="6" customFormat="1" ht="24.75" customHeight="1">
      <c r="A47" s="17">
        <v>16</v>
      </c>
      <c r="B47" s="58"/>
      <c r="C47" s="310"/>
      <c r="D47" s="311"/>
      <c r="E47" s="60"/>
      <c r="F47" s="61"/>
      <c r="G47" s="61"/>
      <c r="H47" s="121">
        <f t="shared" si="0"/>
        <v>0</v>
      </c>
      <c r="I47" s="122"/>
      <c r="J47" s="69"/>
      <c r="K47" s="103"/>
      <c r="L47" s="8"/>
      <c r="O47" s="5"/>
    </row>
    <row r="48" spans="1:15" s="6" customFormat="1" ht="24.75" customHeight="1">
      <c r="A48" s="17">
        <v>17</v>
      </c>
      <c r="B48" s="58"/>
      <c r="C48" s="310"/>
      <c r="D48" s="311"/>
      <c r="E48" s="60"/>
      <c r="F48" s="61"/>
      <c r="G48" s="61"/>
      <c r="H48" s="121">
        <f t="shared" si="0"/>
        <v>0</v>
      </c>
      <c r="I48" s="122"/>
      <c r="J48" s="69"/>
      <c r="K48" s="103"/>
      <c r="L48" s="8"/>
      <c r="O48" s="5"/>
    </row>
    <row r="49" spans="1:15" s="6" customFormat="1" ht="24.75" customHeight="1">
      <c r="A49" s="17">
        <v>18</v>
      </c>
      <c r="B49" s="58"/>
      <c r="C49" s="310"/>
      <c r="D49" s="311"/>
      <c r="E49" s="60"/>
      <c r="F49" s="61"/>
      <c r="G49" s="61"/>
      <c r="H49" s="121">
        <f t="shared" si="0"/>
        <v>0</v>
      </c>
      <c r="I49" s="122"/>
      <c r="J49" s="69"/>
      <c r="K49" s="103"/>
      <c r="L49" s="8"/>
      <c r="O49" s="5"/>
    </row>
    <row r="50" spans="1:15" s="6" customFormat="1" ht="24.75" customHeight="1">
      <c r="A50" s="17">
        <v>19</v>
      </c>
      <c r="B50" s="58"/>
      <c r="C50" s="310"/>
      <c r="D50" s="311"/>
      <c r="E50" s="60"/>
      <c r="F50" s="61"/>
      <c r="G50" s="61"/>
      <c r="H50" s="121">
        <f t="shared" si="0"/>
        <v>0</v>
      </c>
      <c r="I50" s="122"/>
      <c r="J50" s="69"/>
      <c r="K50" s="103"/>
      <c r="L50" s="8"/>
      <c r="O50" s="5"/>
    </row>
    <row r="51" spans="1:15" s="6" customFormat="1" ht="24.75" customHeight="1">
      <c r="A51" s="17">
        <v>20</v>
      </c>
      <c r="B51" s="58"/>
      <c r="C51" s="310"/>
      <c r="D51" s="311"/>
      <c r="E51" s="60"/>
      <c r="F51" s="61"/>
      <c r="G51" s="61"/>
      <c r="H51" s="121">
        <f t="shared" si="0"/>
        <v>0</v>
      </c>
      <c r="I51" s="122"/>
      <c r="J51" s="69"/>
      <c r="K51" s="103"/>
      <c r="L51" s="8"/>
      <c r="O51" s="5"/>
    </row>
    <row r="52" spans="1:15" s="6" customFormat="1" ht="24.75" customHeight="1">
      <c r="A52" s="17">
        <v>21</v>
      </c>
      <c r="B52" s="58"/>
      <c r="C52" s="310"/>
      <c r="D52" s="311"/>
      <c r="E52" s="60"/>
      <c r="F52" s="61"/>
      <c r="G52" s="61"/>
      <c r="H52" s="121">
        <f t="shared" si="0"/>
        <v>0</v>
      </c>
      <c r="I52" s="122"/>
      <c r="J52" s="69"/>
      <c r="K52" s="103"/>
      <c r="L52" s="8"/>
      <c r="O52" s="5"/>
    </row>
    <row r="53" spans="1:15" s="6" customFormat="1" ht="24.75" customHeight="1">
      <c r="A53" s="17">
        <v>22</v>
      </c>
      <c r="B53" s="58"/>
      <c r="C53" s="310"/>
      <c r="D53" s="311"/>
      <c r="E53" s="60"/>
      <c r="F53" s="61"/>
      <c r="G53" s="61"/>
      <c r="H53" s="121">
        <f t="shared" si="0"/>
        <v>0</v>
      </c>
      <c r="I53" s="122"/>
      <c r="J53" s="69"/>
      <c r="K53" s="103"/>
      <c r="L53" s="8"/>
      <c r="O53" s="5"/>
    </row>
    <row r="54" spans="1:15" s="6" customFormat="1" ht="24.75" customHeight="1">
      <c r="A54" s="17">
        <v>23</v>
      </c>
      <c r="B54" s="58"/>
      <c r="C54" s="310"/>
      <c r="D54" s="311"/>
      <c r="E54" s="60"/>
      <c r="F54" s="61"/>
      <c r="G54" s="61"/>
      <c r="H54" s="121">
        <f t="shared" si="0"/>
        <v>0</v>
      </c>
      <c r="I54" s="122"/>
      <c r="J54" s="69"/>
      <c r="K54" s="103"/>
      <c r="L54" s="8"/>
      <c r="O54" s="5"/>
    </row>
    <row r="55" spans="1:15" s="6" customFormat="1" ht="24.75" customHeight="1">
      <c r="A55" s="17">
        <v>24</v>
      </c>
      <c r="B55" s="58"/>
      <c r="C55" s="310"/>
      <c r="D55" s="311"/>
      <c r="E55" s="60"/>
      <c r="F55" s="61"/>
      <c r="G55" s="61"/>
      <c r="H55" s="121">
        <f t="shared" si="0"/>
        <v>0</v>
      </c>
      <c r="I55" s="122"/>
      <c r="J55" s="69"/>
      <c r="K55" s="103"/>
      <c r="L55" s="8"/>
      <c r="O55" s="5"/>
    </row>
    <row r="56" spans="1:15" ht="16.7" customHeight="1">
      <c r="B56" s="22"/>
      <c r="C56" s="22"/>
      <c r="D56" s="22"/>
      <c r="E56" s="22"/>
    </row>
    <row r="57" spans="1:15" ht="16.7" customHeight="1"/>
  </sheetData>
  <sheetProtection algorithmName="SHA-512" hashValue="aN7JzuG5H3WsUj0ww9M5vSGCz69UMOtj12KvqePdVlW8OLbofsvcraIisENZPIA2hLS66CIL0fk35uX9vsKvtQ==" saltValue="4bV3cTm2ub5Wdd/mi6ReYA==" spinCount="100000" sheet="1" objects="1" scenarios="1"/>
  <mergeCells count="79">
    <mergeCell ref="G25:H25"/>
    <mergeCell ref="I25:L25"/>
    <mergeCell ref="C45:D45"/>
    <mergeCell ref="C34:D34"/>
    <mergeCell ref="C36:D36"/>
    <mergeCell ref="C37:D37"/>
    <mergeCell ref="C38:D38"/>
    <mergeCell ref="C39:D39"/>
    <mergeCell ref="C40:D40"/>
    <mergeCell ref="C41:D41"/>
    <mergeCell ref="C42:D42"/>
    <mergeCell ref="C43:D43"/>
    <mergeCell ref="C44:D44"/>
    <mergeCell ref="C55:D55"/>
    <mergeCell ref="C46:D46"/>
    <mergeCell ref="C47:D47"/>
    <mergeCell ref="C48:D48"/>
    <mergeCell ref="C49:D49"/>
    <mergeCell ref="C51:D51"/>
    <mergeCell ref="C50:D50"/>
    <mergeCell ref="C52:D52"/>
    <mergeCell ref="C53:D53"/>
    <mergeCell ref="C54:D54"/>
    <mergeCell ref="A24:K24"/>
    <mergeCell ref="A29:B29"/>
    <mergeCell ref="C29:H29"/>
    <mergeCell ref="I29:K29"/>
    <mergeCell ref="C35:D35"/>
    <mergeCell ref="F30:H30"/>
    <mergeCell ref="C30:E30"/>
    <mergeCell ref="C31:D31"/>
    <mergeCell ref="C32:D32"/>
    <mergeCell ref="C33:D33"/>
    <mergeCell ref="A26:B28"/>
    <mergeCell ref="A25:B25"/>
    <mergeCell ref="C25:F25"/>
    <mergeCell ref="C26:E28"/>
    <mergeCell ref="F26:G28"/>
    <mergeCell ref="H26:K28"/>
    <mergeCell ref="A20:B20"/>
    <mergeCell ref="C20:F20"/>
    <mergeCell ref="G20:H20"/>
    <mergeCell ref="A21:B23"/>
    <mergeCell ref="C21:F23"/>
    <mergeCell ref="G21:H21"/>
    <mergeCell ref="G22:K23"/>
    <mergeCell ref="A18:B18"/>
    <mergeCell ref="C18:F18"/>
    <mergeCell ref="G18:H18"/>
    <mergeCell ref="A19:B19"/>
    <mergeCell ref="C19:F19"/>
    <mergeCell ref="G19:H19"/>
    <mergeCell ref="A16:B16"/>
    <mergeCell ref="C16:F16"/>
    <mergeCell ref="G16:H16"/>
    <mergeCell ref="A17:B17"/>
    <mergeCell ref="C17:F17"/>
    <mergeCell ref="G17:H17"/>
    <mergeCell ref="A14:B14"/>
    <mergeCell ref="C14:F14"/>
    <mergeCell ref="G14:H14"/>
    <mergeCell ref="A15:B15"/>
    <mergeCell ref="C15:F15"/>
    <mergeCell ref="G15:H15"/>
    <mergeCell ref="A13:F13"/>
    <mergeCell ref="G13:K13"/>
    <mergeCell ref="C9:K9"/>
    <mergeCell ref="C1:I1"/>
    <mergeCell ref="A5:C5"/>
    <mergeCell ref="A6:K6"/>
    <mergeCell ref="A7:B7"/>
    <mergeCell ref="C7:K7"/>
    <mergeCell ref="A11:B12"/>
    <mergeCell ref="C11:K11"/>
    <mergeCell ref="A8:K8"/>
    <mergeCell ref="A9:B9"/>
    <mergeCell ref="A10:B10"/>
    <mergeCell ref="C10:K10"/>
    <mergeCell ref="C12:K12"/>
  </mergeCells>
  <conditionalFormatting sqref="F32:G55">
    <cfRule type="cellIs" dxfId="2" priority="1" stopIfTrue="1" operator="equal">
      <formula>0</formula>
    </cfRule>
  </conditionalFormatting>
  <dataValidations count="1">
    <dataValidation type="list" allowBlank="1" showInputMessage="1" showErrorMessage="1" sqref="C10:K10" xr:uid="{D46D824D-0503-46D9-B13E-EC538147FDD5}">
      <formula1>INDIRECT(C9)</formula1>
    </dataValidation>
  </dataValidations>
  <printOptions horizontalCentered="1" verticalCentered="1"/>
  <pageMargins left="0.23622047244094491" right="0.23622047244094491" top="0.35433070866141736" bottom="0.35433070866141736" header="0.31496062992125984" footer="0.31496062992125984"/>
  <pageSetup paperSize="9" scale="4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3" r:id="rId4" name="Option Button 13">
              <controlPr defaultSize="0" autoFill="0" autoLine="0" autoPict="0" altText="Send back to customer">
                <anchor moveWithCells="1">
                  <from>
                    <xdr:col>2</xdr:col>
                    <xdr:colOff>47625</xdr:colOff>
                    <xdr:row>25</xdr:row>
                    <xdr:rowOff>123825</xdr:rowOff>
                  </from>
                  <to>
                    <xdr:col>2</xdr:col>
                    <xdr:colOff>962025</xdr:colOff>
                    <xdr:row>25</xdr:row>
                    <xdr:rowOff>333375</xdr:rowOff>
                  </to>
                </anchor>
              </controlPr>
            </control>
          </mc:Choice>
        </mc:AlternateContent>
        <mc:AlternateContent xmlns:mc="http://schemas.openxmlformats.org/markup-compatibility/2006">
          <mc:Choice Requires="x14">
            <control shapeId="5134" r:id="rId5" name="Option Button 14">
              <controlPr defaultSize="0" autoFill="0" autoLine="0" autoPict="0">
                <anchor moveWithCells="1">
                  <from>
                    <xdr:col>2</xdr:col>
                    <xdr:colOff>47625</xdr:colOff>
                    <xdr:row>26</xdr:row>
                    <xdr:rowOff>85725</xdr:rowOff>
                  </from>
                  <to>
                    <xdr:col>2</xdr:col>
                    <xdr:colOff>962025</xdr:colOff>
                    <xdr:row>26</xdr:row>
                    <xdr:rowOff>314325</xdr:rowOff>
                  </to>
                </anchor>
              </controlPr>
            </control>
          </mc:Choice>
        </mc:AlternateContent>
        <mc:AlternateContent xmlns:mc="http://schemas.openxmlformats.org/markup-compatibility/2006">
          <mc:Choice Requires="x14">
            <control shapeId="5135" r:id="rId6" name="Option Button 15">
              <controlPr defaultSize="0" autoFill="0" autoLine="0" autoPict="0">
                <anchor moveWithCells="1">
                  <from>
                    <xdr:col>2</xdr:col>
                    <xdr:colOff>47625</xdr:colOff>
                    <xdr:row>27</xdr:row>
                    <xdr:rowOff>47625</xdr:rowOff>
                  </from>
                  <to>
                    <xdr:col>2</xdr:col>
                    <xdr:colOff>962025</xdr:colOff>
                    <xdr:row>27</xdr:row>
                    <xdr:rowOff>276225</xdr:rowOff>
                  </to>
                </anchor>
              </controlPr>
            </control>
          </mc:Choice>
        </mc:AlternateContent>
        <mc:AlternateContent xmlns:mc="http://schemas.openxmlformats.org/markup-compatibility/2006">
          <mc:Choice Requires="x14">
            <control shapeId="5136" r:id="rId7" name="Option Button 16">
              <controlPr defaultSize="0" autoFill="0" autoLine="0" autoPict="0">
                <anchor moveWithCells="1">
                  <from>
                    <xdr:col>7</xdr:col>
                    <xdr:colOff>257175</xdr:colOff>
                    <xdr:row>25</xdr:row>
                    <xdr:rowOff>161925</xdr:rowOff>
                  </from>
                  <to>
                    <xdr:col>7</xdr:col>
                    <xdr:colOff>1171575</xdr:colOff>
                    <xdr:row>25</xdr:row>
                    <xdr:rowOff>371475</xdr:rowOff>
                  </to>
                </anchor>
              </controlPr>
            </control>
          </mc:Choice>
        </mc:AlternateContent>
        <mc:AlternateContent xmlns:mc="http://schemas.openxmlformats.org/markup-compatibility/2006">
          <mc:Choice Requires="x14">
            <control shapeId="5137" r:id="rId8" name="Option Button 17">
              <controlPr defaultSize="0" autoFill="0" autoLine="0" autoPict="0">
                <anchor moveWithCells="1">
                  <from>
                    <xdr:col>7</xdr:col>
                    <xdr:colOff>266700</xdr:colOff>
                    <xdr:row>26</xdr:row>
                    <xdr:rowOff>123825</xdr:rowOff>
                  </from>
                  <to>
                    <xdr:col>7</xdr:col>
                    <xdr:colOff>1171575</xdr:colOff>
                    <xdr:row>26</xdr:row>
                    <xdr:rowOff>333375</xdr:rowOff>
                  </to>
                </anchor>
              </controlPr>
            </control>
          </mc:Choice>
        </mc:AlternateContent>
        <mc:AlternateContent xmlns:mc="http://schemas.openxmlformats.org/markup-compatibility/2006">
          <mc:Choice Requires="x14">
            <control shapeId="5138" r:id="rId9" name="Group Box 18">
              <controlPr defaultSize="0" autoFill="0" autoPict="0">
                <anchor moveWithCells="1">
                  <from>
                    <xdr:col>2</xdr:col>
                    <xdr:colOff>0</xdr:colOff>
                    <xdr:row>25</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5139" r:id="rId10" name="Group Box 19">
              <controlPr defaultSize="0" autoFill="0" autoPict="0">
                <anchor moveWithCells="1">
                  <from>
                    <xdr:col>6</xdr:col>
                    <xdr:colOff>1276350</xdr:colOff>
                    <xdr:row>25</xdr:row>
                    <xdr:rowOff>0</xdr:rowOff>
                  </from>
                  <to>
                    <xdr:col>10</xdr:col>
                    <xdr:colOff>1076325</xdr:colOff>
                    <xdr:row>28</xdr:row>
                    <xdr:rowOff>0</xdr:rowOff>
                  </to>
                </anchor>
              </controlPr>
            </control>
          </mc:Choice>
        </mc:AlternateContent>
        <mc:AlternateContent xmlns:mc="http://schemas.openxmlformats.org/markup-compatibility/2006">
          <mc:Choice Requires="x14">
            <control shapeId="5140" r:id="rId11" name="Option Button 20">
              <controlPr defaultSize="0" autoFill="0" autoLine="0" autoPict="0">
                <anchor moveWithCells="1">
                  <from>
                    <xdr:col>2</xdr:col>
                    <xdr:colOff>57150</xdr:colOff>
                    <xdr:row>24</xdr:row>
                    <xdr:rowOff>171450</xdr:rowOff>
                  </from>
                  <to>
                    <xdr:col>2</xdr:col>
                    <xdr:colOff>400050</xdr:colOff>
                    <xdr:row>24</xdr:row>
                    <xdr:rowOff>400050</xdr:rowOff>
                  </to>
                </anchor>
              </controlPr>
            </control>
          </mc:Choice>
        </mc:AlternateContent>
        <mc:AlternateContent xmlns:mc="http://schemas.openxmlformats.org/markup-compatibility/2006">
          <mc:Choice Requires="x14">
            <control shapeId="5141" r:id="rId12" name="Option Button 21">
              <controlPr defaultSize="0" autoFill="0" autoLine="0" autoPict="0">
                <anchor moveWithCells="1">
                  <from>
                    <xdr:col>2</xdr:col>
                    <xdr:colOff>57150</xdr:colOff>
                    <xdr:row>24</xdr:row>
                    <xdr:rowOff>409575</xdr:rowOff>
                  </from>
                  <to>
                    <xdr:col>2</xdr:col>
                    <xdr:colOff>361950</xdr:colOff>
                    <xdr:row>24</xdr:row>
                    <xdr:rowOff>790575</xdr:rowOff>
                  </to>
                </anchor>
              </controlPr>
            </control>
          </mc:Choice>
        </mc:AlternateContent>
        <mc:AlternateContent xmlns:mc="http://schemas.openxmlformats.org/markup-compatibility/2006">
          <mc:Choice Requires="x14">
            <control shapeId="5142" r:id="rId13" name="Option Button 22">
              <controlPr defaultSize="0" autoFill="0" autoLine="0" autoPict="0">
                <anchor moveWithCells="1">
                  <from>
                    <xdr:col>2</xdr:col>
                    <xdr:colOff>57150</xdr:colOff>
                    <xdr:row>24</xdr:row>
                    <xdr:rowOff>809625</xdr:rowOff>
                  </from>
                  <to>
                    <xdr:col>2</xdr:col>
                    <xdr:colOff>495300</xdr:colOff>
                    <xdr:row>24</xdr:row>
                    <xdr:rowOff>1095375</xdr:rowOff>
                  </to>
                </anchor>
              </controlPr>
            </control>
          </mc:Choice>
        </mc:AlternateContent>
        <mc:AlternateContent xmlns:mc="http://schemas.openxmlformats.org/markup-compatibility/2006">
          <mc:Choice Requires="x14">
            <control shapeId="5143" r:id="rId14" name="Group Box 23">
              <controlPr defaultSize="0" autoFill="0" autoPict="0">
                <anchor moveWithCells="1">
                  <from>
                    <xdr:col>2</xdr:col>
                    <xdr:colOff>9525</xdr:colOff>
                    <xdr:row>24</xdr:row>
                    <xdr:rowOff>0</xdr:rowOff>
                  </from>
                  <to>
                    <xdr:col>6</xdr:col>
                    <xdr:colOff>9525</xdr:colOff>
                    <xdr:row>25</xdr:row>
                    <xdr:rowOff>9525</xdr:rowOff>
                  </to>
                </anchor>
              </controlPr>
            </control>
          </mc:Choice>
        </mc:AlternateContent>
        <mc:AlternateContent xmlns:mc="http://schemas.openxmlformats.org/markup-compatibility/2006">
          <mc:Choice Requires="x14">
            <control shapeId="5144" r:id="rId15" name="Option Button 24">
              <controlPr defaultSize="0" autoFill="0" autoLine="0" autoPict="0">
                <anchor moveWithCells="1">
                  <from>
                    <xdr:col>8</xdr:col>
                    <xdr:colOff>133350</xdr:colOff>
                    <xdr:row>24</xdr:row>
                    <xdr:rowOff>57150</xdr:rowOff>
                  </from>
                  <to>
                    <xdr:col>9</xdr:col>
                    <xdr:colOff>885825</xdr:colOff>
                    <xdr:row>24</xdr:row>
                    <xdr:rowOff>247650</xdr:rowOff>
                  </to>
                </anchor>
              </controlPr>
            </control>
          </mc:Choice>
        </mc:AlternateContent>
        <mc:AlternateContent xmlns:mc="http://schemas.openxmlformats.org/markup-compatibility/2006">
          <mc:Choice Requires="x14">
            <control shapeId="5145" r:id="rId16" name="Option Button 25">
              <controlPr defaultSize="0" autoFill="0" autoLine="0" autoPict="0">
                <anchor moveWithCells="1">
                  <from>
                    <xdr:col>8</xdr:col>
                    <xdr:colOff>133350</xdr:colOff>
                    <xdr:row>24</xdr:row>
                    <xdr:rowOff>371475</xdr:rowOff>
                  </from>
                  <to>
                    <xdr:col>9</xdr:col>
                    <xdr:colOff>876300</xdr:colOff>
                    <xdr:row>24</xdr:row>
                    <xdr:rowOff>561975</xdr:rowOff>
                  </to>
                </anchor>
              </controlPr>
            </control>
          </mc:Choice>
        </mc:AlternateContent>
        <mc:AlternateContent xmlns:mc="http://schemas.openxmlformats.org/markup-compatibility/2006">
          <mc:Choice Requires="x14">
            <control shapeId="5146" r:id="rId17" name="Option Button 26">
              <controlPr defaultSize="0" autoFill="0" autoLine="0" autoPict="0">
                <anchor moveWithCells="1">
                  <from>
                    <xdr:col>8</xdr:col>
                    <xdr:colOff>133350</xdr:colOff>
                    <xdr:row>24</xdr:row>
                    <xdr:rowOff>657225</xdr:rowOff>
                  </from>
                  <to>
                    <xdr:col>9</xdr:col>
                    <xdr:colOff>885825</xdr:colOff>
                    <xdr:row>24</xdr:row>
                    <xdr:rowOff>847725</xdr:rowOff>
                  </to>
                </anchor>
              </controlPr>
            </control>
          </mc:Choice>
        </mc:AlternateContent>
        <mc:AlternateContent xmlns:mc="http://schemas.openxmlformats.org/markup-compatibility/2006">
          <mc:Choice Requires="x14">
            <control shapeId="5147" r:id="rId18" name="Option Button 27">
              <controlPr defaultSize="0" autoFill="0" autoLine="0" autoPict="0">
                <anchor moveWithCells="1">
                  <from>
                    <xdr:col>8</xdr:col>
                    <xdr:colOff>133350</xdr:colOff>
                    <xdr:row>24</xdr:row>
                    <xdr:rowOff>962025</xdr:rowOff>
                  </from>
                  <to>
                    <xdr:col>9</xdr:col>
                    <xdr:colOff>885825</xdr:colOff>
                    <xdr:row>24</xdr:row>
                    <xdr:rowOff>1162050</xdr:rowOff>
                  </to>
                </anchor>
              </controlPr>
            </control>
          </mc:Choice>
        </mc:AlternateContent>
        <mc:AlternateContent xmlns:mc="http://schemas.openxmlformats.org/markup-compatibility/2006">
          <mc:Choice Requires="x14">
            <control shapeId="5148" r:id="rId19" name="Group Box 28">
              <controlPr defaultSize="0" autoFill="0" autoPict="0">
                <anchor moveWithCells="1">
                  <from>
                    <xdr:col>8</xdr:col>
                    <xdr:colOff>0</xdr:colOff>
                    <xdr:row>24</xdr:row>
                    <xdr:rowOff>0</xdr:rowOff>
                  </from>
                  <to>
                    <xdr:col>10</xdr:col>
                    <xdr:colOff>1076325</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A04B258-F2B6-4A0F-B729-FBA7B62B751B}">
          <x14:formula1>
            <xm:f>intern!$A$36:$A$41</xm:f>
          </x14:formula1>
          <xm:sqref>C9:K9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D15E-8E2B-4B88-AD4A-684CCDE78E3F}">
  <sheetPr codeName="Tabelle7">
    <tabColor rgb="FFFFFF00"/>
  </sheetPr>
  <dimension ref="A1:P85"/>
  <sheetViews>
    <sheetView showGridLines="0" view="pageBreakPreview" zoomScale="60" zoomScaleNormal="80" zoomScalePageLayoutView="70" workbookViewId="0">
      <selection activeCell="K3" sqref="K3"/>
    </sheetView>
  </sheetViews>
  <sheetFormatPr baseColWidth="10" defaultColWidth="0" defaultRowHeight="12"/>
  <cols>
    <col min="1" max="1" width="7" style="1" customWidth="1"/>
    <col min="2" max="2" width="26.140625" style="1" customWidth="1"/>
    <col min="3" max="3" width="21.5703125" style="1" customWidth="1"/>
    <col min="4" max="4" width="22.140625" style="1" customWidth="1"/>
    <col min="5" max="5" width="25.140625" style="1" customWidth="1"/>
    <col min="6" max="6" width="12.42578125" style="1" customWidth="1"/>
    <col min="7" max="7" width="12.5703125" style="1" customWidth="1"/>
    <col min="8" max="8" width="24.5703125" style="1" customWidth="1"/>
    <col min="9" max="9" width="17.140625" style="1" customWidth="1"/>
    <col min="10" max="10" width="15.28515625" style="1" customWidth="1"/>
    <col min="11" max="11" width="18.140625" style="1" customWidth="1"/>
    <col min="12" max="12" width="10.85546875" style="1" hidden="1" customWidth="1"/>
    <col min="13" max="16384" width="9.140625" style="1" hidden="1"/>
  </cols>
  <sheetData>
    <row r="1" spans="1:15" s="9" customFormat="1" ht="72" customHeight="1" thickBot="1">
      <c r="A1" s="52"/>
      <c r="B1" s="53"/>
      <c r="C1" s="178" t="s">
        <v>1112</v>
      </c>
      <c r="D1" s="179"/>
      <c r="E1" s="179"/>
      <c r="F1" s="179"/>
      <c r="G1" s="179"/>
      <c r="H1" s="179"/>
      <c r="I1" s="179"/>
      <c r="J1" s="53"/>
      <c r="K1" s="54"/>
    </row>
    <row r="2" spans="1:15" ht="23.25">
      <c r="A2" s="20" t="s">
        <v>0</v>
      </c>
      <c r="B2" s="13"/>
      <c r="C2" s="13"/>
      <c r="D2" s="13"/>
      <c r="E2" s="13"/>
      <c r="F2" s="14"/>
      <c r="G2" s="14"/>
      <c r="H2" s="10"/>
      <c r="I2" s="10"/>
      <c r="J2" s="10"/>
      <c r="K2" s="10"/>
      <c r="L2" s="2"/>
      <c r="M2" s="2"/>
      <c r="N2" s="2"/>
      <c r="O2" s="2"/>
    </row>
    <row r="3" spans="1:15" ht="23.25">
      <c r="A3" s="19" t="s">
        <v>1</v>
      </c>
      <c r="B3" s="19"/>
      <c r="C3" s="19"/>
      <c r="D3" s="19"/>
      <c r="E3" s="19"/>
      <c r="F3" s="19"/>
      <c r="G3" s="19"/>
      <c r="H3" s="11"/>
      <c r="I3" s="11"/>
      <c r="J3" s="11"/>
      <c r="K3" s="11"/>
      <c r="L3" s="2"/>
      <c r="M3" s="2"/>
      <c r="N3" s="2"/>
      <c r="O3" s="2"/>
    </row>
    <row r="4" spans="1:15" ht="23.25">
      <c r="A4" s="19" t="s">
        <v>1139</v>
      </c>
      <c r="B4" s="19"/>
      <c r="C4" s="19"/>
      <c r="D4" s="19"/>
      <c r="E4" s="19"/>
      <c r="F4" s="19"/>
      <c r="G4" s="19"/>
      <c r="H4" s="19"/>
      <c r="I4" s="12"/>
      <c r="J4" s="12"/>
      <c r="K4" s="12"/>
      <c r="L4" s="2"/>
      <c r="M4" s="2"/>
      <c r="N4" s="2"/>
      <c r="O4" s="2"/>
    </row>
    <row r="5" spans="1:15" ht="28.5" customHeight="1" thickBot="1">
      <c r="A5" s="269" t="s">
        <v>1101</v>
      </c>
      <c r="B5" s="269"/>
      <c r="C5" s="269"/>
      <c r="E5" s="15"/>
      <c r="F5" s="15"/>
      <c r="G5" s="15"/>
      <c r="H5" s="11"/>
      <c r="I5" s="11"/>
      <c r="J5" s="11"/>
      <c r="K5" s="11"/>
      <c r="L5" s="2"/>
      <c r="M5" s="2"/>
      <c r="N5" s="2"/>
      <c r="O5" s="2"/>
    </row>
    <row r="6" spans="1:15" ht="52.5" customHeight="1" thickTop="1" thickBot="1">
      <c r="A6" s="186" t="s">
        <v>1120</v>
      </c>
      <c r="B6" s="187"/>
      <c r="C6" s="187"/>
      <c r="D6" s="187"/>
      <c r="E6" s="187"/>
      <c r="F6" s="187"/>
      <c r="G6" s="187"/>
      <c r="H6" s="187"/>
      <c r="I6" s="187"/>
      <c r="J6" s="187"/>
      <c r="K6" s="188"/>
      <c r="L6" s="2"/>
      <c r="M6" s="2"/>
      <c r="N6" s="2"/>
      <c r="O6" s="2"/>
    </row>
    <row r="7" spans="1:15" customFormat="1" ht="35.450000000000003" customHeight="1" thickTop="1">
      <c r="A7" s="324" t="s">
        <v>1158</v>
      </c>
      <c r="B7" s="324"/>
      <c r="C7" s="325" t="s">
        <v>2</v>
      </c>
      <c r="D7" s="326"/>
      <c r="E7" s="326"/>
      <c r="F7" s="326"/>
      <c r="G7" s="326"/>
      <c r="H7" s="326"/>
      <c r="I7" s="326"/>
      <c r="J7" s="326"/>
      <c r="K7" s="327"/>
    </row>
    <row r="8" spans="1:15" customFormat="1" ht="48.75" customHeight="1">
      <c r="A8" s="190" t="s">
        <v>1103</v>
      </c>
      <c r="B8" s="190"/>
      <c r="C8" s="190"/>
      <c r="D8" s="190"/>
      <c r="E8" s="190"/>
      <c r="F8" s="328"/>
      <c r="G8" s="329"/>
      <c r="H8" s="329"/>
      <c r="I8" s="329"/>
      <c r="J8" s="329"/>
      <c r="K8" s="330"/>
    </row>
    <row r="9" spans="1:15" customFormat="1" ht="35.450000000000003" customHeight="1">
      <c r="A9" s="199" t="s">
        <v>16</v>
      </c>
      <c r="B9" s="200"/>
      <c r="C9" s="202" t="s">
        <v>1137</v>
      </c>
      <c r="D9" s="362"/>
      <c r="E9" s="362"/>
      <c r="F9" s="362"/>
      <c r="G9" s="362"/>
      <c r="H9" s="362"/>
      <c r="I9" s="362"/>
      <c r="J9" s="362"/>
      <c r="K9" s="362"/>
    </row>
    <row r="10" spans="1:15" customFormat="1" ht="35.450000000000003" customHeight="1">
      <c r="A10" s="180" t="s">
        <v>19</v>
      </c>
      <c r="B10" s="181"/>
      <c r="C10" s="194"/>
      <c r="D10" s="195"/>
      <c r="E10" s="195"/>
      <c r="F10" s="195"/>
      <c r="G10" s="363"/>
      <c r="H10" s="363"/>
      <c r="I10" s="363"/>
      <c r="J10" s="363"/>
      <c r="K10" s="364"/>
    </row>
    <row r="11" spans="1:15" customFormat="1" ht="35.450000000000003" customHeight="1">
      <c r="A11" s="180" t="s">
        <v>20</v>
      </c>
      <c r="B11" s="181"/>
      <c r="C11" s="194"/>
      <c r="D11" s="195"/>
      <c r="E11" s="195"/>
      <c r="F11" s="195"/>
      <c r="G11" s="363"/>
      <c r="H11" s="363"/>
      <c r="I11" s="363"/>
      <c r="J11" s="363"/>
      <c r="K11" s="364"/>
    </row>
    <row r="12" spans="1:15" customFormat="1" ht="35.450000000000003" customHeight="1">
      <c r="A12" s="180" t="s">
        <v>21</v>
      </c>
      <c r="B12" s="181"/>
      <c r="C12" s="194"/>
      <c r="D12" s="195"/>
      <c r="E12" s="195"/>
      <c r="F12" s="195"/>
      <c r="G12" s="363"/>
      <c r="H12" s="363"/>
      <c r="I12" s="363"/>
      <c r="J12" s="363"/>
      <c r="K12" s="364"/>
    </row>
    <row r="13" spans="1:15" customFormat="1" ht="35.450000000000003" customHeight="1">
      <c r="A13" s="180" t="s">
        <v>22</v>
      </c>
      <c r="B13" s="181"/>
      <c r="C13" s="194"/>
      <c r="D13" s="195"/>
      <c r="E13" s="195"/>
      <c r="F13" s="195"/>
      <c r="G13" s="363"/>
      <c r="H13" s="363"/>
      <c r="I13" s="363"/>
      <c r="J13" s="363"/>
      <c r="K13" s="364"/>
    </row>
    <row r="14" spans="1:15" customFormat="1" ht="35.450000000000003" customHeight="1">
      <c r="A14" s="180" t="s">
        <v>23</v>
      </c>
      <c r="B14" s="181"/>
      <c r="C14" s="194"/>
      <c r="D14" s="195"/>
      <c r="E14" s="195"/>
      <c r="F14" s="195"/>
      <c r="G14" s="363"/>
      <c r="H14" s="363"/>
      <c r="I14" s="363"/>
      <c r="J14" s="363"/>
      <c r="K14" s="364"/>
    </row>
    <row r="15" spans="1:15" customFormat="1" ht="35.450000000000003" customHeight="1">
      <c r="A15" s="180" t="s">
        <v>24</v>
      </c>
      <c r="B15" s="181"/>
      <c r="C15" s="194"/>
      <c r="D15" s="195"/>
      <c r="E15" s="195"/>
      <c r="F15" s="195"/>
      <c r="G15" s="363"/>
      <c r="H15" s="363"/>
      <c r="I15" s="363"/>
      <c r="J15" s="363"/>
      <c r="K15" s="364"/>
    </row>
    <row r="16" spans="1:15" customFormat="1" ht="35.450000000000003" customHeight="1">
      <c r="A16" s="220" t="s">
        <v>1121</v>
      </c>
      <c r="B16" s="221"/>
      <c r="C16" s="352"/>
      <c r="D16" s="353"/>
      <c r="E16" s="353"/>
      <c r="F16" s="353"/>
      <c r="G16" s="354"/>
      <c r="H16" s="354"/>
      <c r="I16" s="354"/>
      <c r="J16" s="354"/>
      <c r="K16" s="245"/>
    </row>
    <row r="17" spans="1:12" customFormat="1" ht="35.450000000000003" customHeight="1">
      <c r="A17" s="220"/>
      <c r="B17" s="221"/>
      <c r="C17" s="352"/>
      <c r="D17" s="353"/>
      <c r="E17" s="353"/>
      <c r="F17" s="353"/>
      <c r="G17" s="354"/>
      <c r="H17" s="354"/>
      <c r="I17" s="354"/>
      <c r="J17" s="354"/>
      <c r="K17" s="245"/>
    </row>
    <row r="18" spans="1:12" customFormat="1" ht="35.450000000000003" customHeight="1" thickBot="1">
      <c r="A18" s="220"/>
      <c r="B18" s="221"/>
      <c r="C18" s="355"/>
      <c r="D18" s="356"/>
      <c r="E18" s="356"/>
      <c r="F18" s="356"/>
      <c r="G18" s="357"/>
      <c r="H18" s="357"/>
      <c r="I18" s="357"/>
      <c r="J18" s="357"/>
      <c r="K18" s="247"/>
    </row>
    <row r="19" spans="1:12" customFormat="1" ht="63.6" customHeight="1">
      <c r="A19" s="333" t="s">
        <v>87</v>
      </c>
      <c r="B19" s="334"/>
      <c r="C19" s="334"/>
      <c r="D19" s="334"/>
      <c r="E19" s="334"/>
      <c r="F19" s="334"/>
      <c r="G19" s="334"/>
      <c r="H19" s="334"/>
      <c r="I19" s="334"/>
      <c r="J19" s="334"/>
      <c r="K19" s="335"/>
    </row>
    <row r="20" spans="1:12" customFormat="1" ht="35.450000000000003" customHeight="1">
      <c r="A20" s="358" t="s">
        <v>1089</v>
      </c>
      <c r="B20" s="359"/>
      <c r="C20" s="180" t="s">
        <v>88</v>
      </c>
      <c r="D20" s="181"/>
      <c r="E20" s="180"/>
      <c r="F20" s="181"/>
      <c r="G20" s="180" t="s">
        <v>89</v>
      </c>
      <c r="H20" s="361"/>
      <c r="I20" s="181"/>
      <c r="J20" s="180" t="s">
        <v>1162</v>
      </c>
      <c r="K20" s="360"/>
    </row>
    <row r="21" spans="1:12" customFormat="1" ht="35.450000000000003" customHeight="1">
      <c r="A21" s="331"/>
      <c r="B21" s="332"/>
      <c r="C21" s="338" t="s">
        <v>90</v>
      </c>
      <c r="D21" s="339"/>
      <c r="E21" s="338"/>
      <c r="F21" s="339"/>
      <c r="G21" s="338" t="s">
        <v>98</v>
      </c>
      <c r="H21" s="340"/>
      <c r="I21" s="339"/>
      <c r="J21" s="316" t="s">
        <v>103</v>
      </c>
      <c r="K21" s="317"/>
    </row>
    <row r="22" spans="1:12" customFormat="1" ht="35.450000000000003" customHeight="1">
      <c r="A22" s="331"/>
      <c r="B22" s="332"/>
      <c r="C22" s="338" t="s">
        <v>91</v>
      </c>
      <c r="D22" s="339"/>
      <c r="E22" s="338"/>
      <c r="F22" s="339"/>
      <c r="G22" s="338" t="s">
        <v>99</v>
      </c>
      <c r="H22" s="340"/>
      <c r="I22" s="339"/>
      <c r="J22" s="318"/>
      <c r="K22" s="319"/>
    </row>
    <row r="23" spans="1:12" customFormat="1" ht="35.450000000000003" customHeight="1">
      <c r="A23" s="331"/>
      <c r="B23" s="332"/>
      <c r="C23" s="338" t="s">
        <v>92</v>
      </c>
      <c r="D23" s="339"/>
      <c r="E23" s="338"/>
      <c r="F23" s="339"/>
      <c r="G23" s="338" t="s">
        <v>100</v>
      </c>
      <c r="H23" s="340"/>
      <c r="I23" s="339"/>
      <c r="J23" s="318"/>
      <c r="K23" s="319"/>
    </row>
    <row r="24" spans="1:12" customFormat="1" ht="35.450000000000003" customHeight="1">
      <c r="A24" s="331"/>
      <c r="B24" s="332"/>
      <c r="C24" s="338" t="s">
        <v>93</v>
      </c>
      <c r="D24" s="339"/>
      <c r="E24" s="338"/>
      <c r="F24" s="339"/>
      <c r="G24" s="338" t="s">
        <v>1175</v>
      </c>
      <c r="H24" s="340"/>
      <c r="I24" s="339"/>
      <c r="J24" s="318"/>
      <c r="K24" s="319"/>
    </row>
    <row r="25" spans="1:12" customFormat="1" ht="35.450000000000003" customHeight="1">
      <c r="A25" s="331"/>
      <c r="B25" s="332"/>
      <c r="C25" s="338" t="s">
        <v>94</v>
      </c>
      <c r="D25" s="339"/>
      <c r="E25" s="338"/>
      <c r="F25" s="339"/>
      <c r="G25" s="338" t="s">
        <v>101</v>
      </c>
      <c r="H25" s="340"/>
      <c r="I25" s="339"/>
      <c r="J25" s="318"/>
      <c r="K25" s="319"/>
    </row>
    <row r="26" spans="1:12" customFormat="1" ht="35.450000000000003" customHeight="1">
      <c r="A26" s="331"/>
      <c r="B26" s="332"/>
      <c r="C26" s="338" t="s">
        <v>95</v>
      </c>
      <c r="D26" s="339"/>
      <c r="E26" s="338"/>
      <c r="F26" s="339"/>
      <c r="G26" s="338" t="s">
        <v>102</v>
      </c>
      <c r="H26" s="340"/>
      <c r="I26" s="339"/>
      <c r="J26" s="318"/>
      <c r="K26" s="319"/>
    </row>
    <row r="27" spans="1:12" customFormat="1" ht="35.450000000000003" customHeight="1">
      <c r="A27" s="331"/>
      <c r="B27" s="332"/>
      <c r="C27" s="338" t="s">
        <v>96</v>
      </c>
      <c r="D27" s="339"/>
      <c r="E27" s="338"/>
      <c r="F27" s="339"/>
      <c r="G27" s="348" t="s">
        <v>1016</v>
      </c>
      <c r="H27" s="349"/>
      <c r="I27" s="350"/>
      <c r="J27" s="320"/>
      <c r="K27" s="321"/>
    </row>
    <row r="28" spans="1:12" customFormat="1" ht="35.450000000000003" customHeight="1">
      <c r="A28" s="331"/>
      <c r="B28" s="332"/>
      <c r="C28" s="338" t="s">
        <v>97</v>
      </c>
      <c r="D28" s="339"/>
      <c r="E28" s="338"/>
      <c r="F28" s="339"/>
      <c r="G28" s="348" t="s">
        <v>1016</v>
      </c>
      <c r="H28" s="349"/>
      <c r="I28" s="350"/>
      <c r="J28" s="338" t="s">
        <v>104</v>
      </c>
      <c r="K28" s="351"/>
    </row>
    <row r="29" spans="1:12" customFormat="1" ht="36.950000000000003" customHeight="1">
      <c r="A29" s="328" t="s">
        <v>3</v>
      </c>
      <c r="B29" s="345"/>
      <c r="C29" s="345"/>
      <c r="D29" s="345"/>
      <c r="E29" s="345"/>
      <c r="F29" s="345"/>
      <c r="G29" s="345"/>
      <c r="H29" s="345"/>
      <c r="I29" s="345"/>
      <c r="J29" s="345"/>
      <c r="K29" s="346"/>
    </row>
    <row r="30" spans="1:12" customFormat="1" ht="120" customHeight="1">
      <c r="A30" s="347" t="s">
        <v>1168</v>
      </c>
      <c r="B30" s="315"/>
      <c r="C30" s="240" t="s">
        <v>1122</v>
      </c>
      <c r="D30" s="241"/>
      <c r="E30" s="241"/>
      <c r="F30" s="241"/>
      <c r="G30" s="322" t="s">
        <v>1173</v>
      </c>
      <c r="H30" s="323"/>
      <c r="I30" s="233" t="s">
        <v>1122</v>
      </c>
      <c r="J30" s="233"/>
      <c r="K30" s="233"/>
      <c r="L30" s="233"/>
    </row>
    <row r="31" spans="1:12" customFormat="1" ht="36.950000000000003" customHeight="1">
      <c r="A31" s="203" t="s">
        <v>1093</v>
      </c>
      <c r="B31" s="219"/>
      <c r="C31" s="224"/>
      <c r="D31" s="225"/>
      <c r="E31" s="226"/>
      <c r="F31" s="203" t="s">
        <v>1152</v>
      </c>
      <c r="G31" s="219"/>
      <c r="H31" s="224"/>
      <c r="I31" s="225"/>
      <c r="J31" s="225"/>
      <c r="K31" s="226"/>
    </row>
    <row r="32" spans="1:12" customFormat="1" ht="36.950000000000003" customHeight="1">
      <c r="A32" s="220"/>
      <c r="B32" s="221"/>
      <c r="C32" s="227"/>
      <c r="D32" s="228"/>
      <c r="E32" s="229"/>
      <c r="F32" s="220"/>
      <c r="G32" s="221"/>
      <c r="H32" s="227"/>
      <c r="I32" s="228"/>
      <c r="J32" s="228"/>
      <c r="K32" s="229"/>
    </row>
    <row r="33" spans="1:16" customFormat="1" ht="36.950000000000003" customHeight="1">
      <c r="A33" s="222"/>
      <c r="B33" s="223"/>
      <c r="C33" s="230"/>
      <c r="D33" s="231"/>
      <c r="E33" s="232"/>
      <c r="F33" s="222"/>
      <c r="G33" s="223"/>
      <c r="H33" s="230"/>
      <c r="I33" s="231"/>
      <c r="J33" s="231"/>
      <c r="K33" s="232"/>
    </row>
    <row r="34" spans="1:16" ht="106.5" customHeight="1">
      <c r="A34" s="336"/>
      <c r="B34" s="337"/>
      <c r="C34" s="306" t="s">
        <v>1154</v>
      </c>
      <c r="D34" s="306"/>
      <c r="E34" s="306"/>
      <c r="F34" s="306"/>
      <c r="G34" s="306"/>
      <c r="H34" s="306"/>
      <c r="I34" s="214" t="s">
        <v>1124</v>
      </c>
      <c r="J34" s="215"/>
      <c r="K34" s="215"/>
      <c r="L34" s="2"/>
      <c r="M34" s="2"/>
      <c r="N34" s="2"/>
    </row>
    <row r="35" spans="1:16" ht="81" customHeight="1">
      <c r="A35" s="55" t="s">
        <v>4</v>
      </c>
      <c r="B35" s="55" t="s">
        <v>5</v>
      </c>
      <c r="C35" s="55" t="s">
        <v>25</v>
      </c>
      <c r="D35" s="234" t="s">
        <v>26</v>
      </c>
      <c r="E35" s="235"/>
      <c r="F35" s="236" t="s">
        <v>27</v>
      </c>
      <c r="G35" s="236"/>
      <c r="H35" s="236"/>
      <c r="I35" s="56" t="s">
        <v>28</v>
      </c>
      <c r="J35" s="97" t="s">
        <v>30</v>
      </c>
      <c r="K35" s="101" t="s">
        <v>29</v>
      </c>
      <c r="L35" s="2"/>
      <c r="M35" s="2"/>
      <c r="N35" s="2"/>
      <c r="O35" s="4"/>
      <c r="P35" s="3"/>
    </row>
    <row r="36" spans="1:16" ht="135.75" customHeight="1">
      <c r="A36" s="78"/>
      <c r="B36" s="78" t="s">
        <v>1074</v>
      </c>
      <c r="C36" s="78" t="s">
        <v>1075</v>
      </c>
      <c r="D36" s="78" t="s">
        <v>1076</v>
      </c>
      <c r="E36" s="78" t="s">
        <v>1077</v>
      </c>
      <c r="F36" s="78" t="s">
        <v>1085</v>
      </c>
      <c r="G36" s="78" t="s">
        <v>1064</v>
      </c>
      <c r="H36" s="120" t="s">
        <v>1135</v>
      </c>
      <c r="I36" s="78"/>
      <c r="J36" s="78" t="s">
        <v>6</v>
      </c>
      <c r="K36" s="104" t="s">
        <v>1081</v>
      </c>
      <c r="L36" s="2"/>
      <c r="O36" s="4"/>
      <c r="P36" s="3"/>
    </row>
    <row r="37" spans="1:16" s="6" customFormat="1" ht="24.75" customHeight="1">
      <c r="A37" s="17">
        <v>1</v>
      </c>
      <c r="B37" s="70"/>
      <c r="C37" s="70"/>
      <c r="D37" s="71"/>
      <c r="E37" s="72"/>
      <c r="F37" s="73"/>
      <c r="G37" s="73"/>
      <c r="H37" s="74">
        <f>IFERROR(((100/G37)*0.0001*F37*(1000/J37)),0)</f>
        <v>0</v>
      </c>
      <c r="I37" s="341" t="s">
        <v>1063</v>
      </c>
      <c r="J37" s="69"/>
      <c r="K37" s="343"/>
      <c r="L37" s="8" t="s">
        <v>7</v>
      </c>
      <c r="O37" s="5"/>
    </row>
    <row r="38" spans="1:16" s="6" customFormat="1" ht="24.75" customHeight="1">
      <c r="A38" s="17">
        <v>2</v>
      </c>
      <c r="B38" s="70"/>
      <c r="C38" s="70"/>
      <c r="D38" s="71"/>
      <c r="E38" s="73"/>
      <c r="F38" s="73"/>
      <c r="G38" s="73"/>
      <c r="H38" s="74">
        <f t="shared" ref="H38:H84" si="0">IFERROR(((100/G38)*0.0001*F38*(1000/J38)),0)</f>
        <v>0</v>
      </c>
      <c r="I38" s="342"/>
      <c r="J38" s="69"/>
      <c r="K38" s="344"/>
      <c r="L38" s="8" t="s">
        <v>8</v>
      </c>
      <c r="O38" s="5"/>
    </row>
    <row r="39" spans="1:16" s="6" customFormat="1" ht="24.75" customHeight="1">
      <c r="A39" s="17">
        <v>3</v>
      </c>
      <c r="B39" s="70"/>
      <c r="C39" s="70"/>
      <c r="D39" s="71"/>
      <c r="E39" s="72"/>
      <c r="F39" s="73"/>
      <c r="G39" s="73"/>
      <c r="H39" s="74">
        <f t="shared" si="0"/>
        <v>0</v>
      </c>
      <c r="I39" s="342"/>
      <c r="J39" s="69"/>
      <c r="K39" s="344"/>
      <c r="L39" s="8" t="s">
        <v>9</v>
      </c>
      <c r="O39" s="5"/>
    </row>
    <row r="40" spans="1:16" s="6" customFormat="1" ht="24.75" customHeight="1">
      <c r="A40" s="17">
        <v>4</v>
      </c>
      <c r="B40" s="70"/>
      <c r="C40" s="70"/>
      <c r="D40" s="71"/>
      <c r="E40" s="72"/>
      <c r="F40" s="73"/>
      <c r="G40" s="73"/>
      <c r="H40" s="74">
        <f t="shared" si="0"/>
        <v>0</v>
      </c>
      <c r="I40" s="342"/>
      <c r="J40" s="69"/>
      <c r="K40" s="344"/>
      <c r="L40" s="8" t="s">
        <v>10</v>
      </c>
      <c r="O40" s="5"/>
    </row>
    <row r="41" spans="1:16" s="6" customFormat="1" ht="24.75" customHeight="1">
      <c r="A41" s="17">
        <v>5</v>
      </c>
      <c r="B41" s="70"/>
      <c r="C41" s="70"/>
      <c r="D41" s="71"/>
      <c r="E41" s="72"/>
      <c r="F41" s="73"/>
      <c r="G41" s="73"/>
      <c r="H41" s="74">
        <f t="shared" si="0"/>
        <v>0</v>
      </c>
      <c r="I41" s="342"/>
      <c r="J41" s="69"/>
      <c r="K41" s="344"/>
      <c r="L41" s="8" t="s">
        <v>11</v>
      </c>
      <c r="O41" s="5"/>
    </row>
    <row r="42" spans="1:16" s="6" customFormat="1" ht="24.75" customHeight="1">
      <c r="A42" s="17">
        <v>6</v>
      </c>
      <c r="B42" s="70"/>
      <c r="C42" s="70"/>
      <c r="D42" s="71"/>
      <c r="E42" s="72"/>
      <c r="F42" s="73"/>
      <c r="G42" s="73"/>
      <c r="H42" s="74">
        <f t="shared" si="0"/>
        <v>0</v>
      </c>
      <c r="I42" s="95"/>
      <c r="J42" s="69"/>
      <c r="K42" s="344"/>
      <c r="L42" s="8" t="s">
        <v>12</v>
      </c>
      <c r="O42" s="5"/>
    </row>
    <row r="43" spans="1:16" s="6" customFormat="1" ht="24.75" customHeight="1">
      <c r="A43" s="17">
        <v>7</v>
      </c>
      <c r="B43" s="70"/>
      <c r="C43" s="70"/>
      <c r="D43" s="71"/>
      <c r="E43" s="72"/>
      <c r="F43" s="73"/>
      <c r="G43" s="73"/>
      <c r="H43" s="74">
        <f t="shared" si="0"/>
        <v>0</v>
      </c>
      <c r="I43" s="95"/>
      <c r="J43" s="69"/>
      <c r="K43" s="344"/>
      <c r="L43" s="8" t="s">
        <v>13</v>
      </c>
      <c r="O43" s="5"/>
    </row>
    <row r="44" spans="1:16" s="6" customFormat="1" ht="24.75" customHeight="1">
      <c r="A44" s="17">
        <v>8</v>
      </c>
      <c r="B44" s="70"/>
      <c r="C44" s="70"/>
      <c r="D44" s="71"/>
      <c r="E44" s="72"/>
      <c r="F44" s="73"/>
      <c r="G44" s="73"/>
      <c r="H44" s="74">
        <f t="shared" si="0"/>
        <v>0</v>
      </c>
      <c r="I44" s="95"/>
      <c r="J44" s="69"/>
      <c r="K44" s="344"/>
      <c r="L44" s="8" t="s">
        <v>14</v>
      </c>
      <c r="O44" s="5"/>
    </row>
    <row r="45" spans="1:16" s="6" customFormat="1" ht="24.75" customHeight="1">
      <c r="A45" s="17">
        <v>9</v>
      </c>
      <c r="B45" s="70"/>
      <c r="C45" s="70"/>
      <c r="D45" s="71"/>
      <c r="E45" s="72"/>
      <c r="F45" s="73"/>
      <c r="G45" s="73"/>
      <c r="H45" s="74">
        <f t="shared" si="0"/>
        <v>0</v>
      </c>
      <c r="I45" s="95"/>
      <c r="J45" s="69"/>
      <c r="K45" s="344"/>
      <c r="L45" s="8"/>
      <c r="O45" s="5"/>
    </row>
    <row r="46" spans="1:16" s="6" customFormat="1" ht="24.75" customHeight="1">
      <c r="A46" s="17">
        <v>10</v>
      </c>
      <c r="B46" s="70"/>
      <c r="C46" s="70"/>
      <c r="D46" s="71"/>
      <c r="E46" s="72"/>
      <c r="F46" s="73"/>
      <c r="G46" s="73"/>
      <c r="H46" s="74">
        <f t="shared" si="0"/>
        <v>0</v>
      </c>
      <c r="I46" s="95"/>
      <c r="J46" s="69"/>
      <c r="K46" s="344"/>
      <c r="L46" s="8"/>
      <c r="O46" s="5"/>
    </row>
    <row r="47" spans="1:16" s="6" customFormat="1" ht="24.75" customHeight="1">
      <c r="A47" s="17">
        <v>11</v>
      </c>
      <c r="B47" s="70"/>
      <c r="C47" s="70"/>
      <c r="D47" s="71"/>
      <c r="E47" s="72"/>
      <c r="F47" s="73"/>
      <c r="G47" s="73"/>
      <c r="H47" s="74">
        <f t="shared" si="0"/>
        <v>0</v>
      </c>
      <c r="I47" s="95"/>
      <c r="J47" s="69"/>
      <c r="K47" s="344"/>
      <c r="L47" s="8"/>
      <c r="O47" s="5"/>
    </row>
    <row r="48" spans="1:16" s="6" customFormat="1" ht="24.75" customHeight="1">
      <c r="A48" s="17">
        <v>12</v>
      </c>
      <c r="B48" s="70"/>
      <c r="C48" s="70"/>
      <c r="D48" s="71"/>
      <c r="E48" s="72"/>
      <c r="F48" s="73"/>
      <c r="G48" s="73"/>
      <c r="H48" s="74">
        <f t="shared" si="0"/>
        <v>0</v>
      </c>
      <c r="I48" s="95"/>
      <c r="J48" s="69"/>
      <c r="K48" s="344"/>
      <c r="L48" s="8"/>
      <c r="O48" s="5"/>
    </row>
    <row r="49" spans="1:15" s="6" customFormat="1" ht="24.75" customHeight="1">
      <c r="A49" s="17">
        <v>13</v>
      </c>
      <c r="B49" s="70"/>
      <c r="C49" s="70"/>
      <c r="D49" s="71"/>
      <c r="E49" s="72"/>
      <c r="F49" s="73"/>
      <c r="G49" s="73"/>
      <c r="H49" s="74">
        <f t="shared" si="0"/>
        <v>0</v>
      </c>
      <c r="I49" s="95"/>
      <c r="J49" s="69"/>
      <c r="K49" s="344"/>
      <c r="L49" s="8"/>
      <c r="O49" s="5"/>
    </row>
    <row r="50" spans="1:15" s="6" customFormat="1" ht="24.75" customHeight="1">
      <c r="A50" s="17">
        <v>14</v>
      </c>
      <c r="B50" s="70"/>
      <c r="C50" s="70"/>
      <c r="D50" s="71"/>
      <c r="E50" s="72"/>
      <c r="F50" s="73"/>
      <c r="G50" s="73"/>
      <c r="H50" s="74">
        <f t="shared" si="0"/>
        <v>0</v>
      </c>
      <c r="I50" s="95"/>
      <c r="J50" s="69"/>
      <c r="K50" s="344"/>
      <c r="L50" s="8"/>
      <c r="O50" s="5"/>
    </row>
    <row r="51" spans="1:15" s="6" customFormat="1" ht="24.75" customHeight="1">
      <c r="A51" s="17">
        <v>15</v>
      </c>
      <c r="B51" s="70"/>
      <c r="C51" s="70"/>
      <c r="D51" s="71"/>
      <c r="E51" s="72"/>
      <c r="F51" s="73"/>
      <c r="G51" s="73"/>
      <c r="H51" s="74">
        <f t="shared" si="0"/>
        <v>0</v>
      </c>
      <c r="I51" s="95"/>
      <c r="J51" s="69"/>
      <c r="K51" s="344"/>
      <c r="L51" s="8"/>
      <c r="O51" s="5"/>
    </row>
    <row r="52" spans="1:15" s="6" customFormat="1" ht="24.75" customHeight="1">
      <c r="A52" s="17">
        <v>16</v>
      </c>
      <c r="B52" s="70"/>
      <c r="C52" s="70"/>
      <c r="D52" s="71"/>
      <c r="E52" s="72"/>
      <c r="F52" s="73"/>
      <c r="G52" s="73"/>
      <c r="H52" s="74">
        <f t="shared" si="0"/>
        <v>0</v>
      </c>
      <c r="I52" s="95"/>
      <c r="J52" s="69"/>
      <c r="K52" s="344"/>
      <c r="L52" s="8"/>
      <c r="O52" s="5"/>
    </row>
    <row r="53" spans="1:15" s="6" customFormat="1" ht="24.75" customHeight="1">
      <c r="A53" s="17">
        <v>17</v>
      </c>
      <c r="B53" s="70"/>
      <c r="C53" s="70"/>
      <c r="D53" s="71"/>
      <c r="E53" s="72"/>
      <c r="F53" s="73"/>
      <c r="G53" s="73"/>
      <c r="H53" s="74">
        <f t="shared" si="0"/>
        <v>0</v>
      </c>
      <c r="I53" s="95"/>
      <c r="J53" s="69"/>
      <c r="K53" s="344"/>
      <c r="L53" s="8"/>
      <c r="O53" s="5"/>
    </row>
    <row r="54" spans="1:15" s="6" customFormat="1" ht="24.75" customHeight="1">
      <c r="A54" s="17">
        <v>18</v>
      </c>
      <c r="B54" s="70"/>
      <c r="C54" s="70"/>
      <c r="D54" s="71"/>
      <c r="E54" s="72"/>
      <c r="F54" s="73"/>
      <c r="G54" s="73"/>
      <c r="H54" s="74">
        <f t="shared" si="0"/>
        <v>0</v>
      </c>
      <c r="I54" s="95"/>
      <c r="J54" s="69"/>
      <c r="K54" s="344"/>
      <c r="L54" s="8"/>
      <c r="O54" s="5"/>
    </row>
    <row r="55" spans="1:15" s="6" customFormat="1" ht="24.75" customHeight="1">
      <c r="A55" s="17">
        <v>19</v>
      </c>
      <c r="B55" s="70"/>
      <c r="C55" s="70"/>
      <c r="D55" s="71"/>
      <c r="E55" s="72"/>
      <c r="F55" s="73"/>
      <c r="G55" s="73"/>
      <c r="H55" s="74">
        <f t="shared" si="0"/>
        <v>0</v>
      </c>
      <c r="I55" s="95"/>
      <c r="J55" s="69"/>
      <c r="K55" s="344"/>
      <c r="L55" s="8"/>
      <c r="O55" s="5"/>
    </row>
    <row r="56" spans="1:15" s="6" customFormat="1" ht="24.75" customHeight="1">
      <c r="A56" s="17">
        <v>20</v>
      </c>
      <c r="B56" s="70"/>
      <c r="C56" s="70"/>
      <c r="D56" s="71"/>
      <c r="E56" s="72"/>
      <c r="F56" s="73"/>
      <c r="G56" s="73"/>
      <c r="H56" s="74">
        <f t="shared" si="0"/>
        <v>0</v>
      </c>
      <c r="I56" s="95"/>
      <c r="J56" s="69"/>
      <c r="K56" s="344"/>
      <c r="L56" s="8"/>
      <c r="O56" s="5"/>
    </row>
    <row r="57" spans="1:15" s="6" customFormat="1" ht="24.75" customHeight="1">
      <c r="A57" s="17">
        <v>21</v>
      </c>
      <c r="B57" s="70"/>
      <c r="C57" s="70"/>
      <c r="D57" s="71"/>
      <c r="E57" s="72"/>
      <c r="F57" s="73"/>
      <c r="G57" s="73"/>
      <c r="H57" s="74">
        <f t="shared" si="0"/>
        <v>0</v>
      </c>
      <c r="I57" s="95"/>
      <c r="J57" s="69"/>
      <c r="K57" s="344"/>
      <c r="L57" s="8"/>
      <c r="O57" s="5"/>
    </row>
    <row r="58" spans="1:15" s="6" customFormat="1" ht="24.75" customHeight="1">
      <c r="A58" s="17">
        <v>22</v>
      </c>
      <c r="B58" s="70"/>
      <c r="C58" s="70"/>
      <c r="D58" s="71"/>
      <c r="E58" s="72"/>
      <c r="F58" s="73"/>
      <c r="G58" s="73"/>
      <c r="H58" s="74">
        <f t="shared" si="0"/>
        <v>0</v>
      </c>
      <c r="I58" s="95"/>
      <c r="J58" s="69"/>
      <c r="K58" s="344"/>
      <c r="L58" s="8"/>
      <c r="O58" s="5"/>
    </row>
    <row r="59" spans="1:15" s="6" customFormat="1" ht="24.75" customHeight="1">
      <c r="A59" s="17">
        <v>23</v>
      </c>
      <c r="B59" s="70"/>
      <c r="C59" s="70"/>
      <c r="D59" s="71"/>
      <c r="E59" s="72"/>
      <c r="F59" s="73"/>
      <c r="G59" s="73"/>
      <c r="H59" s="74">
        <f t="shared" si="0"/>
        <v>0</v>
      </c>
      <c r="I59" s="95"/>
      <c r="J59" s="69"/>
      <c r="K59" s="344"/>
      <c r="L59" s="8"/>
      <c r="O59" s="5"/>
    </row>
    <row r="60" spans="1:15" s="6" customFormat="1" ht="24.75" customHeight="1">
      <c r="A60" s="17">
        <v>24</v>
      </c>
      <c r="B60" s="70"/>
      <c r="C60" s="70"/>
      <c r="D60" s="71"/>
      <c r="E60" s="72"/>
      <c r="F60" s="73"/>
      <c r="G60" s="73"/>
      <c r="H60" s="74">
        <f t="shared" si="0"/>
        <v>0</v>
      </c>
      <c r="I60" s="95"/>
      <c r="J60" s="69"/>
      <c r="K60" s="344"/>
      <c r="L60" s="8"/>
      <c r="O60" s="5"/>
    </row>
    <row r="61" spans="1:15" s="6" customFormat="1" ht="24.75" customHeight="1">
      <c r="A61" s="17">
        <v>25</v>
      </c>
      <c r="B61" s="70"/>
      <c r="C61" s="70"/>
      <c r="D61" s="71"/>
      <c r="E61" s="72"/>
      <c r="F61" s="73"/>
      <c r="G61" s="73"/>
      <c r="H61" s="74">
        <f t="shared" si="0"/>
        <v>0</v>
      </c>
      <c r="I61" s="95"/>
      <c r="J61" s="69"/>
      <c r="K61" s="344"/>
      <c r="L61" s="8"/>
      <c r="O61" s="5"/>
    </row>
    <row r="62" spans="1:15" s="6" customFormat="1" ht="24.75" customHeight="1">
      <c r="A62" s="17">
        <v>26</v>
      </c>
      <c r="B62" s="70"/>
      <c r="C62" s="70"/>
      <c r="D62" s="71"/>
      <c r="E62" s="72"/>
      <c r="F62" s="73"/>
      <c r="G62" s="73"/>
      <c r="H62" s="74">
        <f t="shared" si="0"/>
        <v>0</v>
      </c>
      <c r="I62" s="95"/>
      <c r="J62" s="69"/>
      <c r="K62" s="344"/>
      <c r="L62" s="8"/>
      <c r="O62" s="5"/>
    </row>
    <row r="63" spans="1:15" s="6" customFormat="1" ht="24.75" customHeight="1">
      <c r="A63" s="17">
        <v>27</v>
      </c>
      <c r="B63" s="70"/>
      <c r="C63" s="70"/>
      <c r="D63" s="71"/>
      <c r="E63" s="72"/>
      <c r="F63" s="73"/>
      <c r="G63" s="73"/>
      <c r="H63" s="74">
        <f t="shared" si="0"/>
        <v>0</v>
      </c>
      <c r="I63" s="95"/>
      <c r="J63" s="69"/>
      <c r="K63" s="344"/>
      <c r="L63" s="8"/>
      <c r="O63" s="5"/>
    </row>
    <row r="64" spans="1:15" s="6" customFormat="1" ht="24.75" customHeight="1">
      <c r="A64" s="17">
        <v>28</v>
      </c>
      <c r="B64" s="70"/>
      <c r="C64" s="70"/>
      <c r="D64" s="71"/>
      <c r="E64" s="72"/>
      <c r="F64" s="73"/>
      <c r="G64" s="73"/>
      <c r="H64" s="74">
        <f t="shared" si="0"/>
        <v>0</v>
      </c>
      <c r="I64" s="95"/>
      <c r="J64" s="69"/>
      <c r="K64" s="344"/>
      <c r="L64" s="8"/>
      <c r="O64" s="5"/>
    </row>
    <row r="65" spans="1:15" s="6" customFormat="1" ht="24.75" customHeight="1">
      <c r="A65" s="17">
        <v>29</v>
      </c>
      <c r="B65" s="70"/>
      <c r="C65" s="70"/>
      <c r="D65" s="71"/>
      <c r="E65" s="72"/>
      <c r="F65" s="73"/>
      <c r="G65" s="73"/>
      <c r="H65" s="74">
        <f t="shared" si="0"/>
        <v>0</v>
      </c>
      <c r="I65" s="95"/>
      <c r="J65" s="69"/>
      <c r="K65" s="344"/>
      <c r="L65" s="8"/>
      <c r="O65" s="5"/>
    </row>
    <row r="66" spans="1:15" s="6" customFormat="1" ht="24.75" customHeight="1">
      <c r="A66" s="17">
        <v>30</v>
      </c>
      <c r="B66" s="70"/>
      <c r="C66" s="70"/>
      <c r="D66" s="71"/>
      <c r="E66" s="72"/>
      <c r="F66" s="73"/>
      <c r="G66" s="73"/>
      <c r="H66" s="74">
        <f t="shared" si="0"/>
        <v>0</v>
      </c>
      <c r="I66" s="95"/>
      <c r="J66" s="69"/>
      <c r="K66" s="344"/>
      <c r="L66" s="8"/>
      <c r="O66" s="5"/>
    </row>
    <row r="67" spans="1:15" s="6" customFormat="1" ht="24.75" customHeight="1">
      <c r="A67" s="17">
        <v>31</v>
      </c>
      <c r="B67" s="70"/>
      <c r="C67" s="70"/>
      <c r="D67" s="71"/>
      <c r="E67" s="72"/>
      <c r="F67" s="73"/>
      <c r="G67" s="73"/>
      <c r="H67" s="74">
        <f t="shared" si="0"/>
        <v>0</v>
      </c>
      <c r="I67" s="95"/>
      <c r="J67" s="69"/>
      <c r="K67" s="344"/>
      <c r="L67" s="8" t="s">
        <v>15</v>
      </c>
      <c r="O67" s="5"/>
    </row>
    <row r="68" spans="1:15" s="6" customFormat="1" ht="24.75" customHeight="1">
      <c r="A68" s="17">
        <v>32</v>
      </c>
      <c r="B68" s="70"/>
      <c r="C68" s="70"/>
      <c r="D68" s="71"/>
      <c r="E68" s="72"/>
      <c r="F68" s="73"/>
      <c r="G68" s="73"/>
      <c r="H68" s="74">
        <f t="shared" si="0"/>
        <v>0</v>
      </c>
      <c r="I68" s="95"/>
      <c r="J68" s="69"/>
      <c r="K68" s="344"/>
      <c r="L68" s="7"/>
      <c r="M68" s="7"/>
      <c r="N68" s="7"/>
      <c r="O68" s="5"/>
    </row>
    <row r="69" spans="1:15" s="6" customFormat="1" ht="24.75" customHeight="1">
      <c r="A69" s="17">
        <v>33</v>
      </c>
      <c r="B69" s="70"/>
      <c r="C69" s="70"/>
      <c r="D69" s="71"/>
      <c r="E69" s="72"/>
      <c r="F69" s="73"/>
      <c r="G69" s="73"/>
      <c r="H69" s="74">
        <f t="shared" si="0"/>
        <v>0</v>
      </c>
      <c r="I69" s="95"/>
      <c r="J69" s="69"/>
      <c r="K69" s="344"/>
      <c r="L69" s="7"/>
      <c r="M69" s="7"/>
      <c r="N69" s="7"/>
      <c r="O69" s="5"/>
    </row>
    <row r="70" spans="1:15" s="6" customFormat="1" ht="24.75" customHeight="1">
      <c r="A70" s="17">
        <v>34</v>
      </c>
      <c r="B70" s="70"/>
      <c r="C70" s="70"/>
      <c r="D70" s="71"/>
      <c r="E70" s="72"/>
      <c r="F70" s="73"/>
      <c r="G70" s="73"/>
      <c r="H70" s="74">
        <f t="shared" si="0"/>
        <v>0</v>
      </c>
      <c r="I70" s="95"/>
      <c r="J70" s="69"/>
      <c r="K70" s="344"/>
      <c r="L70" s="7"/>
      <c r="M70" s="7"/>
      <c r="N70" s="7"/>
      <c r="O70" s="5"/>
    </row>
    <row r="71" spans="1:15" s="6" customFormat="1" ht="24.75" customHeight="1">
      <c r="A71" s="17">
        <v>35</v>
      </c>
      <c r="B71" s="70"/>
      <c r="C71" s="70"/>
      <c r="D71" s="71"/>
      <c r="E71" s="72"/>
      <c r="F71" s="73"/>
      <c r="G71" s="73"/>
      <c r="H71" s="74">
        <f t="shared" si="0"/>
        <v>0</v>
      </c>
      <c r="I71" s="95"/>
      <c r="J71" s="69"/>
      <c r="K71" s="344"/>
      <c r="L71" s="7"/>
      <c r="M71" s="7"/>
      <c r="N71" s="7"/>
      <c r="O71" s="5"/>
    </row>
    <row r="72" spans="1:15" s="6" customFormat="1" ht="24.75" customHeight="1">
      <c r="A72" s="17">
        <v>36</v>
      </c>
      <c r="B72" s="70"/>
      <c r="C72" s="70"/>
      <c r="D72" s="71"/>
      <c r="E72" s="72"/>
      <c r="F72" s="73"/>
      <c r="G72" s="73"/>
      <c r="H72" s="74">
        <f t="shared" si="0"/>
        <v>0</v>
      </c>
      <c r="I72" s="95"/>
      <c r="J72" s="69"/>
      <c r="K72" s="344"/>
      <c r="L72" s="7"/>
      <c r="M72" s="7"/>
      <c r="N72" s="7"/>
      <c r="O72" s="5"/>
    </row>
    <row r="73" spans="1:15" s="6" customFormat="1" ht="24.75" customHeight="1">
      <c r="A73" s="17">
        <v>37</v>
      </c>
      <c r="B73" s="70"/>
      <c r="C73" s="70"/>
      <c r="D73" s="71"/>
      <c r="E73" s="72"/>
      <c r="F73" s="73"/>
      <c r="G73" s="73"/>
      <c r="H73" s="74">
        <f t="shared" si="0"/>
        <v>0</v>
      </c>
      <c r="I73" s="95"/>
      <c r="J73" s="69"/>
      <c r="K73" s="344"/>
      <c r="L73" s="7"/>
      <c r="M73" s="7"/>
      <c r="N73" s="7"/>
      <c r="O73" s="5"/>
    </row>
    <row r="74" spans="1:15" s="6" customFormat="1" ht="24.75" customHeight="1">
      <c r="A74" s="17">
        <v>38</v>
      </c>
      <c r="B74" s="70"/>
      <c r="C74" s="70"/>
      <c r="D74" s="71"/>
      <c r="E74" s="72"/>
      <c r="F74" s="73"/>
      <c r="G74" s="73"/>
      <c r="H74" s="74">
        <f t="shared" si="0"/>
        <v>0</v>
      </c>
      <c r="I74" s="95"/>
      <c r="J74" s="69"/>
      <c r="K74" s="344"/>
      <c r="L74" s="7"/>
      <c r="M74" s="7"/>
      <c r="N74" s="7"/>
      <c r="O74" s="5"/>
    </row>
    <row r="75" spans="1:15" s="6" customFormat="1" ht="24.75" customHeight="1">
      <c r="A75" s="17">
        <v>39</v>
      </c>
      <c r="B75" s="70"/>
      <c r="C75" s="70"/>
      <c r="D75" s="71"/>
      <c r="E75" s="72"/>
      <c r="F75" s="73"/>
      <c r="G75" s="73"/>
      <c r="H75" s="74">
        <f t="shared" si="0"/>
        <v>0</v>
      </c>
      <c r="I75" s="95"/>
      <c r="J75" s="69"/>
      <c r="K75" s="344"/>
      <c r="L75" s="7"/>
      <c r="M75" s="7"/>
      <c r="N75" s="7"/>
      <c r="O75" s="5"/>
    </row>
    <row r="76" spans="1:15" s="6" customFormat="1" ht="24.75" customHeight="1">
      <c r="A76" s="17">
        <v>40</v>
      </c>
      <c r="B76" s="70"/>
      <c r="C76" s="70"/>
      <c r="D76" s="71"/>
      <c r="E76" s="72"/>
      <c r="F76" s="73"/>
      <c r="G76" s="73"/>
      <c r="H76" s="74">
        <f t="shared" si="0"/>
        <v>0</v>
      </c>
      <c r="I76" s="95"/>
      <c r="J76" s="69"/>
      <c r="K76" s="344"/>
      <c r="L76" s="7"/>
      <c r="M76" s="7"/>
      <c r="N76" s="7"/>
      <c r="O76" s="5"/>
    </row>
    <row r="77" spans="1:15" s="6" customFormat="1" ht="24.75" customHeight="1">
      <c r="A77" s="17">
        <v>41</v>
      </c>
      <c r="B77" s="70"/>
      <c r="C77" s="70"/>
      <c r="D77" s="71"/>
      <c r="E77" s="72"/>
      <c r="F77" s="73"/>
      <c r="G77" s="73"/>
      <c r="H77" s="74">
        <f t="shared" si="0"/>
        <v>0</v>
      </c>
      <c r="I77" s="95"/>
      <c r="J77" s="69"/>
      <c r="K77" s="344"/>
      <c r="L77" s="7"/>
      <c r="M77" s="7"/>
      <c r="N77" s="7"/>
      <c r="O77" s="5"/>
    </row>
    <row r="78" spans="1:15" s="6" customFormat="1" ht="24.75" customHeight="1">
      <c r="A78" s="17">
        <v>42</v>
      </c>
      <c r="B78" s="70"/>
      <c r="C78" s="70"/>
      <c r="D78" s="71"/>
      <c r="E78" s="72"/>
      <c r="F78" s="73"/>
      <c r="G78" s="73"/>
      <c r="H78" s="74">
        <f t="shared" si="0"/>
        <v>0</v>
      </c>
      <c r="I78" s="95"/>
      <c r="J78" s="69"/>
      <c r="K78" s="344"/>
      <c r="L78" s="7"/>
      <c r="M78" s="7"/>
      <c r="N78" s="7"/>
      <c r="O78" s="5"/>
    </row>
    <row r="79" spans="1:15" s="6" customFormat="1" ht="24.75" customHeight="1">
      <c r="A79" s="17">
        <v>43</v>
      </c>
      <c r="B79" s="70"/>
      <c r="C79" s="70"/>
      <c r="D79" s="71"/>
      <c r="E79" s="72"/>
      <c r="F79" s="73"/>
      <c r="G79" s="73"/>
      <c r="H79" s="74">
        <f t="shared" si="0"/>
        <v>0</v>
      </c>
      <c r="I79" s="95"/>
      <c r="J79" s="69"/>
      <c r="K79" s="344"/>
      <c r="L79" s="7"/>
      <c r="M79" s="7"/>
      <c r="N79" s="7"/>
      <c r="O79" s="5"/>
    </row>
    <row r="80" spans="1:15" s="6" customFormat="1" ht="24.75" customHeight="1">
      <c r="A80" s="17">
        <v>44</v>
      </c>
      <c r="B80" s="70"/>
      <c r="C80" s="70"/>
      <c r="D80" s="71"/>
      <c r="E80" s="72"/>
      <c r="F80" s="73"/>
      <c r="G80" s="73"/>
      <c r="H80" s="74">
        <f t="shared" si="0"/>
        <v>0</v>
      </c>
      <c r="I80" s="95"/>
      <c r="J80" s="69"/>
      <c r="K80" s="344"/>
      <c r="L80" s="7"/>
      <c r="M80" s="7"/>
      <c r="N80" s="7"/>
      <c r="O80" s="5"/>
    </row>
    <row r="81" spans="1:15" s="6" customFormat="1" ht="24.75" customHeight="1">
      <c r="A81" s="17">
        <v>45</v>
      </c>
      <c r="B81" s="70"/>
      <c r="C81" s="70"/>
      <c r="D81" s="71"/>
      <c r="E81" s="72"/>
      <c r="F81" s="73"/>
      <c r="G81" s="73"/>
      <c r="H81" s="74">
        <f t="shared" si="0"/>
        <v>0</v>
      </c>
      <c r="I81" s="95"/>
      <c r="J81" s="69"/>
      <c r="K81" s="344"/>
      <c r="L81" s="7"/>
      <c r="M81" s="7"/>
      <c r="N81" s="7"/>
      <c r="O81" s="5"/>
    </row>
    <row r="82" spans="1:15" s="6" customFormat="1" ht="24.75" customHeight="1">
      <c r="A82" s="17">
        <v>46</v>
      </c>
      <c r="B82" s="70"/>
      <c r="C82" s="70"/>
      <c r="D82" s="71"/>
      <c r="E82" s="72"/>
      <c r="F82" s="73"/>
      <c r="G82" s="73"/>
      <c r="H82" s="74">
        <f t="shared" si="0"/>
        <v>0</v>
      </c>
      <c r="I82" s="95"/>
      <c r="J82" s="69"/>
      <c r="K82" s="344"/>
      <c r="L82" s="7"/>
      <c r="M82" s="7"/>
      <c r="N82" s="7"/>
      <c r="O82" s="5"/>
    </row>
    <row r="83" spans="1:15" s="6" customFormat="1" ht="24.75" customHeight="1">
      <c r="A83" s="17">
        <v>47</v>
      </c>
      <c r="B83" s="70"/>
      <c r="C83" s="70"/>
      <c r="D83" s="71"/>
      <c r="E83" s="72"/>
      <c r="F83" s="73"/>
      <c r="G83" s="73"/>
      <c r="H83" s="74">
        <f t="shared" si="0"/>
        <v>0</v>
      </c>
      <c r="I83" s="95"/>
      <c r="J83" s="69"/>
      <c r="K83" s="344"/>
      <c r="L83" s="7"/>
      <c r="M83" s="7"/>
      <c r="N83" s="7"/>
      <c r="O83" s="5"/>
    </row>
    <row r="84" spans="1:15" ht="26.25" customHeight="1">
      <c r="A84" s="17">
        <v>48</v>
      </c>
      <c r="B84" s="70"/>
      <c r="C84" s="70"/>
      <c r="D84" s="71"/>
      <c r="E84" s="72"/>
      <c r="F84" s="73"/>
      <c r="G84" s="73"/>
      <c r="H84" s="74">
        <f t="shared" si="0"/>
        <v>0</v>
      </c>
      <c r="I84" s="96"/>
      <c r="J84" s="94"/>
      <c r="K84" s="105"/>
    </row>
    <row r="85" spans="1:15" ht="16.7" customHeight="1">
      <c r="A85" s="106"/>
      <c r="B85" s="107" t="s">
        <v>1084</v>
      </c>
      <c r="C85" s="106"/>
      <c r="D85" s="106"/>
      <c r="E85" s="106"/>
      <c r="F85" s="106"/>
      <c r="G85" s="106"/>
      <c r="H85" s="106"/>
      <c r="I85" s="106"/>
      <c r="J85" s="106"/>
      <c r="K85" s="108"/>
    </row>
  </sheetData>
  <sheetProtection algorithmName="SHA-512" hashValue="eYRmrVmypiwYFt+A/aiIg25vT65f9afBI94pvyNyUp2nAtzDKCjbTZjXnmkoMYvVSoSKahiHYcYL9RZBBYV0cA==" saltValue="XFamz/y2AMSKmInqG7mtlQ==" spinCount="100000" sheet="1" objects="1" scenarios="1"/>
  <mergeCells count="79">
    <mergeCell ref="A15:B15"/>
    <mergeCell ref="C15:K15"/>
    <mergeCell ref="A13:B13"/>
    <mergeCell ref="A14:B14"/>
    <mergeCell ref="C14:K14"/>
    <mergeCell ref="C9:K9"/>
    <mergeCell ref="C10:K10"/>
    <mergeCell ref="C11:K11"/>
    <mergeCell ref="C12:K12"/>
    <mergeCell ref="C13:K13"/>
    <mergeCell ref="A16:B18"/>
    <mergeCell ref="C16:K18"/>
    <mergeCell ref="G22:I22"/>
    <mergeCell ref="G23:I23"/>
    <mergeCell ref="E23:F23"/>
    <mergeCell ref="A20:B20"/>
    <mergeCell ref="C20:D20"/>
    <mergeCell ref="E20:F20"/>
    <mergeCell ref="C22:D22"/>
    <mergeCell ref="C23:D23"/>
    <mergeCell ref="E22:F22"/>
    <mergeCell ref="J20:K20"/>
    <mergeCell ref="C21:D21"/>
    <mergeCell ref="E21:F21"/>
    <mergeCell ref="G21:I21"/>
    <mergeCell ref="G20:I20"/>
    <mergeCell ref="C26:D26"/>
    <mergeCell ref="E24:F24"/>
    <mergeCell ref="A24:B24"/>
    <mergeCell ref="A25:B25"/>
    <mergeCell ref="G26:I26"/>
    <mergeCell ref="I37:I41"/>
    <mergeCell ref="K37:K83"/>
    <mergeCell ref="I34:K34"/>
    <mergeCell ref="I30:L30"/>
    <mergeCell ref="A27:B27"/>
    <mergeCell ref="C30:F30"/>
    <mergeCell ref="C27:D27"/>
    <mergeCell ref="A29:K29"/>
    <mergeCell ref="A30:B30"/>
    <mergeCell ref="G27:I27"/>
    <mergeCell ref="J28:K28"/>
    <mergeCell ref="A28:B28"/>
    <mergeCell ref="C28:D28"/>
    <mergeCell ref="E28:F28"/>
    <mergeCell ref="E27:F27"/>
    <mergeCell ref="G28:I28"/>
    <mergeCell ref="A19:K19"/>
    <mergeCell ref="A31:B33"/>
    <mergeCell ref="D35:E35"/>
    <mergeCell ref="F35:H35"/>
    <mergeCell ref="A34:B34"/>
    <mergeCell ref="C34:H34"/>
    <mergeCell ref="C31:E33"/>
    <mergeCell ref="F31:G33"/>
    <mergeCell ref="H31:K33"/>
    <mergeCell ref="E25:F25"/>
    <mergeCell ref="E26:F26"/>
    <mergeCell ref="A26:B26"/>
    <mergeCell ref="G24:I24"/>
    <mergeCell ref="G25:I25"/>
    <mergeCell ref="C24:D24"/>
    <mergeCell ref="C25:D25"/>
    <mergeCell ref="J21:K27"/>
    <mergeCell ref="G30:H30"/>
    <mergeCell ref="C1:I1"/>
    <mergeCell ref="A5:C5"/>
    <mergeCell ref="A6:K6"/>
    <mergeCell ref="A7:B7"/>
    <mergeCell ref="C7:K7"/>
    <mergeCell ref="A8:F8"/>
    <mergeCell ref="G8:K8"/>
    <mergeCell ref="A21:B21"/>
    <mergeCell ref="A22:B22"/>
    <mergeCell ref="A23:B23"/>
    <mergeCell ref="A9:B9"/>
    <mergeCell ref="A10:B10"/>
    <mergeCell ref="A11:B11"/>
    <mergeCell ref="A12:B12"/>
  </mergeCells>
  <conditionalFormatting sqref="F37:G37 E38:G38">
    <cfRule type="cellIs" dxfId="1" priority="2" stopIfTrue="1" operator="equal">
      <formula>0</formula>
    </cfRule>
  </conditionalFormatting>
  <conditionalFormatting sqref="F39:G84">
    <cfRule type="cellIs" dxfId="0" priority="1" stopIfTrue="1"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4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9" r:id="rId4" name="Option Button 15">
              <controlPr defaultSize="0" autoFill="0" autoLine="0" autoPict="0">
                <anchor moveWithCells="1">
                  <from>
                    <xdr:col>7</xdr:col>
                    <xdr:colOff>257175</xdr:colOff>
                    <xdr:row>30</xdr:row>
                    <xdr:rowOff>161925</xdr:rowOff>
                  </from>
                  <to>
                    <xdr:col>7</xdr:col>
                    <xdr:colOff>1171575</xdr:colOff>
                    <xdr:row>30</xdr:row>
                    <xdr:rowOff>371475</xdr:rowOff>
                  </to>
                </anchor>
              </controlPr>
            </control>
          </mc:Choice>
        </mc:AlternateContent>
        <mc:AlternateContent xmlns:mc="http://schemas.openxmlformats.org/markup-compatibility/2006">
          <mc:Choice Requires="x14">
            <control shapeId="6160" r:id="rId5" name="Option Button 16">
              <controlPr defaultSize="0" autoFill="0" autoLine="0" autoPict="0">
                <anchor moveWithCells="1">
                  <from>
                    <xdr:col>7</xdr:col>
                    <xdr:colOff>266700</xdr:colOff>
                    <xdr:row>31</xdr:row>
                    <xdr:rowOff>123825</xdr:rowOff>
                  </from>
                  <to>
                    <xdr:col>7</xdr:col>
                    <xdr:colOff>1171575</xdr:colOff>
                    <xdr:row>31</xdr:row>
                    <xdr:rowOff>333375</xdr:rowOff>
                  </to>
                </anchor>
              </controlPr>
            </control>
          </mc:Choice>
        </mc:AlternateContent>
        <mc:AlternateContent xmlns:mc="http://schemas.openxmlformats.org/markup-compatibility/2006">
          <mc:Choice Requires="x14">
            <control shapeId="6162" r:id="rId6" name="Group Box 18">
              <controlPr defaultSize="0" autoFill="0" autoPict="0">
                <anchor moveWithCells="1">
                  <from>
                    <xdr:col>7</xdr:col>
                    <xdr:colOff>0</xdr:colOff>
                    <xdr:row>30</xdr:row>
                    <xdr:rowOff>0</xdr:rowOff>
                  </from>
                  <to>
                    <xdr:col>10</xdr:col>
                    <xdr:colOff>1257300</xdr:colOff>
                    <xdr:row>33</xdr:row>
                    <xdr:rowOff>9525</xdr:rowOff>
                  </to>
                </anchor>
              </controlPr>
            </control>
          </mc:Choice>
        </mc:AlternateContent>
        <mc:AlternateContent xmlns:mc="http://schemas.openxmlformats.org/markup-compatibility/2006">
          <mc:Choice Requires="x14">
            <control shapeId="6169" r:id="rId7" name="Option Button 25">
              <controlPr defaultSize="0" autoFill="0" autoLine="0" autoPict="0">
                <anchor moveWithCells="1">
                  <from>
                    <xdr:col>2</xdr:col>
                    <xdr:colOff>142875</xdr:colOff>
                    <xdr:row>29</xdr:row>
                    <xdr:rowOff>171450</xdr:rowOff>
                  </from>
                  <to>
                    <xdr:col>2</xdr:col>
                    <xdr:colOff>1076325</xdr:colOff>
                    <xdr:row>29</xdr:row>
                    <xdr:rowOff>381000</xdr:rowOff>
                  </to>
                </anchor>
              </controlPr>
            </control>
          </mc:Choice>
        </mc:AlternateContent>
        <mc:AlternateContent xmlns:mc="http://schemas.openxmlformats.org/markup-compatibility/2006">
          <mc:Choice Requires="x14">
            <control shapeId="6170" r:id="rId8" name="Option Button 26">
              <controlPr defaultSize="0" autoFill="0" autoLine="0" autoPict="0">
                <anchor moveWithCells="1">
                  <from>
                    <xdr:col>2</xdr:col>
                    <xdr:colOff>142875</xdr:colOff>
                    <xdr:row>29</xdr:row>
                    <xdr:rowOff>504825</xdr:rowOff>
                  </from>
                  <to>
                    <xdr:col>2</xdr:col>
                    <xdr:colOff>1076325</xdr:colOff>
                    <xdr:row>29</xdr:row>
                    <xdr:rowOff>714375</xdr:rowOff>
                  </to>
                </anchor>
              </controlPr>
            </control>
          </mc:Choice>
        </mc:AlternateContent>
        <mc:AlternateContent xmlns:mc="http://schemas.openxmlformats.org/markup-compatibility/2006">
          <mc:Choice Requires="x14">
            <control shapeId="6171" r:id="rId9" name="Option Button 27">
              <controlPr defaultSize="0" autoFill="0" autoLine="0" autoPict="0">
                <anchor moveWithCells="1">
                  <from>
                    <xdr:col>2</xdr:col>
                    <xdr:colOff>142875</xdr:colOff>
                    <xdr:row>29</xdr:row>
                    <xdr:rowOff>828675</xdr:rowOff>
                  </from>
                  <to>
                    <xdr:col>2</xdr:col>
                    <xdr:colOff>1076325</xdr:colOff>
                    <xdr:row>29</xdr:row>
                    <xdr:rowOff>1047750</xdr:rowOff>
                  </to>
                </anchor>
              </controlPr>
            </control>
          </mc:Choice>
        </mc:AlternateContent>
        <mc:AlternateContent xmlns:mc="http://schemas.openxmlformats.org/markup-compatibility/2006">
          <mc:Choice Requires="x14">
            <control shapeId="6172" r:id="rId10" name="Group Box 28">
              <controlPr defaultSize="0" autoFill="0" autoPict="0">
                <anchor moveWithCells="1">
                  <from>
                    <xdr:col>2</xdr:col>
                    <xdr:colOff>9525</xdr:colOff>
                    <xdr:row>29</xdr:row>
                    <xdr:rowOff>9525</xdr:rowOff>
                  </from>
                  <to>
                    <xdr:col>5</xdr:col>
                    <xdr:colOff>857250</xdr:colOff>
                    <xdr:row>29</xdr:row>
                    <xdr:rowOff>1514475</xdr:rowOff>
                  </to>
                </anchor>
              </controlPr>
            </control>
          </mc:Choice>
        </mc:AlternateContent>
        <mc:AlternateContent xmlns:mc="http://schemas.openxmlformats.org/markup-compatibility/2006">
          <mc:Choice Requires="x14">
            <control shapeId="6173" r:id="rId11" name="Option Button 29">
              <controlPr defaultSize="0" autoFill="0" autoLine="0" autoPict="0">
                <anchor moveWithCells="1">
                  <from>
                    <xdr:col>2</xdr:col>
                    <xdr:colOff>152400</xdr:colOff>
                    <xdr:row>30</xdr:row>
                    <xdr:rowOff>190500</xdr:rowOff>
                  </from>
                  <to>
                    <xdr:col>2</xdr:col>
                    <xdr:colOff>1076325</xdr:colOff>
                    <xdr:row>30</xdr:row>
                    <xdr:rowOff>400050</xdr:rowOff>
                  </to>
                </anchor>
              </controlPr>
            </control>
          </mc:Choice>
        </mc:AlternateContent>
        <mc:AlternateContent xmlns:mc="http://schemas.openxmlformats.org/markup-compatibility/2006">
          <mc:Choice Requires="x14">
            <control shapeId="6174" r:id="rId12" name="Option Button 30">
              <controlPr defaultSize="0" autoFill="0" autoLine="0" autoPict="0">
                <anchor moveWithCells="1">
                  <from>
                    <xdr:col>2</xdr:col>
                    <xdr:colOff>152400</xdr:colOff>
                    <xdr:row>31</xdr:row>
                    <xdr:rowOff>95250</xdr:rowOff>
                  </from>
                  <to>
                    <xdr:col>2</xdr:col>
                    <xdr:colOff>1085850</xdr:colOff>
                    <xdr:row>31</xdr:row>
                    <xdr:rowOff>304800</xdr:rowOff>
                  </to>
                </anchor>
              </controlPr>
            </control>
          </mc:Choice>
        </mc:AlternateContent>
        <mc:AlternateContent xmlns:mc="http://schemas.openxmlformats.org/markup-compatibility/2006">
          <mc:Choice Requires="x14">
            <control shapeId="6175" r:id="rId13" name="Option Button 31">
              <controlPr defaultSize="0" autoFill="0" autoLine="0" autoPict="0">
                <anchor moveWithCells="1">
                  <from>
                    <xdr:col>2</xdr:col>
                    <xdr:colOff>152400</xdr:colOff>
                    <xdr:row>31</xdr:row>
                    <xdr:rowOff>447675</xdr:rowOff>
                  </from>
                  <to>
                    <xdr:col>2</xdr:col>
                    <xdr:colOff>1057275</xdr:colOff>
                    <xdr:row>32</xdr:row>
                    <xdr:rowOff>190500</xdr:rowOff>
                  </to>
                </anchor>
              </controlPr>
            </control>
          </mc:Choice>
        </mc:AlternateContent>
        <mc:AlternateContent xmlns:mc="http://schemas.openxmlformats.org/markup-compatibility/2006">
          <mc:Choice Requires="x14">
            <control shapeId="6176" r:id="rId14" name="Group Box 32">
              <controlPr defaultSize="0" autoFill="0" autoPict="0">
                <anchor moveWithCells="1">
                  <from>
                    <xdr:col>2</xdr:col>
                    <xdr:colOff>0</xdr:colOff>
                    <xdr:row>30</xdr:row>
                    <xdr:rowOff>0</xdr:rowOff>
                  </from>
                  <to>
                    <xdr:col>5</xdr:col>
                    <xdr:colOff>0</xdr:colOff>
                    <xdr:row>33</xdr:row>
                    <xdr:rowOff>9525</xdr:rowOff>
                  </to>
                </anchor>
              </controlPr>
            </control>
          </mc:Choice>
        </mc:AlternateContent>
        <mc:AlternateContent xmlns:mc="http://schemas.openxmlformats.org/markup-compatibility/2006">
          <mc:Choice Requires="x14">
            <control shapeId="6185" r:id="rId15" name="Option Button 41">
              <controlPr defaultSize="0" autoFill="0" autoLine="0" autoPict="0">
                <anchor moveWithCells="1">
                  <from>
                    <xdr:col>8</xdr:col>
                    <xdr:colOff>123825</xdr:colOff>
                    <xdr:row>29</xdr:row>
                    <xdr:rowOff>180975</xdr:rowOff>
                  </from>
                  <to>
                    <xdr:col>8</xdr:col>
                    <xdr:colOff>962025</xdr:colOff>
                    <xdr:row>29</xdr:row>
                    <xdr:rowOff>390525</xdr:rowOff>
                  </to>
                </anchor>
              </controlPr>
            </control>
          </mc:Choice>
        </mc:AlternateContent>
        <mc:AlternateContent xmlns:mc="http://schemas.openxmlformats.org/markup-compatibility/2006">
          <mc:Choice Requires="x14">
            <control shapeId="6186" r:id="rId16" name="Option Button 42">
              <controlPr defaultSize="0" autoFill="0" autoLine="0" autoPict="0">
                <anchor moveWithCells="1">
                  <from>
                    <xdr:col>8</xdr:col>
                    <xdr:colOff>123825</xdr:colOff>
                    <xdr:row>29</xdr:row>
                    <xdr:rowOff>790575</xdr:rowOff>
                  </from>
                  <to>
                    <xdr:col>8</xdr:col>
                    <xdr:colOff>962025</xdr:colOff>
                    <xdr:row>29</xdr:row>
                    <xdr:rowOff>1000125</xdr:rowOff>
                  </to>
                </anchor>
              </controlPr>
            </control>
          </mc:Choice>
        </mc:AlternateContent>
        <mc:AlternateContent xmlns:mc="http://schemas.openxmlformats.org/markup-compatibility/2006">
          <mc:Choice Requires="x14">
            <control shapeId="6187" r:id="rId17" name="Option Button 43">
              <controlPr defaultSize="0" autoFill="0" autoLine="0" autoPict="0">
                <anchor moveWithCells="1">
                  <from>
                    <xdr:col>8</xdr:col>
                    <xdr:colOff>123825</xdr:colOff>
                    <xdr:row>29</xdr:row>
                    <xdr:rowOff>1143000</xdr:rowOff>
                  </from>
                  <to>
                    <xdr:col>8</xdr:col>
                    <xdr:colOff>962025</xdr:colOff>
                    <xdr:row>29</xdr:row>
                    <xdr:rowOff>1352550</xdr:rowOff>
                  </to>
                </anchor>
              </controlPr>
            </control>
          </mc:Choice>
        </mc:AlternateContent>
        <mc:AlternateContent xmlns:mc="http://schemas.openxmlformats.org/markup-compatibility/2006">
          <mc:Choice Requires="x14">
            <control shapeId="6188" r:id="rId18" name="Option Button 44">
              <controlPr defaultSize="0" autoFill="0" autoLine="0" autoPict="0">
                <anchor moveWithCells="1">
                  <from>
                    <xdr:col>8</xdr:col>
                    <xdr:colOff>123825</xdr:colOff>
                    <xdr:row>29</xdr:row>
                    <xdr:rowOff>485775</xdr:rowOff>
                  </from>
                  <to>
                    <xdr:col>8</xdr:col>
                    <xdr:colOff>962025</xdr:colOff>
                    <xdr:row>29</xdr:row>
                    <xdr:rowOff>676275</xdr:rowOff>
                  </to>
                </anchor>
              </controlPr>
            </control>
          </mc:Choice>
        </mc:AlternateContent>
        <mc:AlternateContent xmlns:mc="http://schemas.openxmlformats.org/markup-compatibility/2006">
          <mc:Choice Requires="x14">
            <control shapeId="6189" r:id="rId19" name="Group Box 45">
              <controlPr defaultSize="0" autoFill="0" autoPict="0">
                <anchor moveWithCells="1">
                  <from>
                    <xdr:col>7</xdr:col>
                    <xdr:colOff>1704975</xdr:colOff>
                    <xdr:row>28</xdr:row>
                    <xdr:rowOff>466725</xdr:rowOff>
                  </from>
                  <to>
                    <xdr:col>10</xdr:col>
                    <xdr:colOff>1257300</xdr:colOff>
                    <xdr:row>30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148E8E-48CB-4ED4-A5CC-9AD23EF031A9}">
          <x14:formula1>
            <xm:f>intern!$A$12:$A$13</xm:f>
          </x14:formula1>
          <xm:sqref>K37:K83</xm:sqref>
        </x14:dataValidation>
        <x14:dataValidation type="list" allowBlank="1" showInputMessage="1" showErrorMessage="1" xr:uid="{824787BF-F1F3-4DF3-977B-E91DC5984138}">
          <x14:formula1>
            <xm:f>intern!$A$92:$A$99</xm:f>
          </x14:formula1>
          <xm:sqref>G27:I27</xm:sqref>
        </x14:dataValidation>
        <x14:dataValidation type="list" allowBlank="1" showInputMessage="1" showErrorMessage="1" xr:uid="{6059E24B-7508-4B06-986E-0B95C45227B1}">
          <x14:formula1>
            <xm:f>intern!$A$102:$A$108</xm:f>
          </x14:formula1>
          <xm:sqref>G28:I28</xm:sqref>
        </x14:dataValidation>
        <x14:dataValidation type="list" allowBlank="1" showInputMessage="1" showErrorMessage="1" prompt="Please mark &quot;x&quot; or &quot;X&quot;" xr:uid="{BB4211EA-E093-45F4-B1DF-8858341BC6D2}">
          <x14:formula1>
            <xm:f>intern!$A$113:$A$114</xm:f>
          </x14:formula1>
          <xm:sqref>A21:B28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6877-A6A3-4FD2-A6BD-87CE4C7F1D83}">
  <sheetPr codeName="Tabelle8">
    <tabColor rgb="FF00B0F0"/>
    <pageSetUpPr fitToPage="1"/>
  </sheetPr>
  <dimension ref="A1:O70"/>
  <sheetViews>
    <sheetView showGridLines="0" view="pageBreakPreview" zoomScale="60" zoomScaleNormal="80" zoomScalePageLayoutView="70" workbookViewId="0"/>
  </sheetViews>
  <sheetFormatPr baseColWidth="10" defaultColWidth="0" defaultRowHeight="12"/>
  <cols>
    <col min="1" max="1" width="19.5703125" style="1" customWidth="1"/>
    <col min="2" max="2" width="23.5703125" style="1" customWidth="1"/>
    <col min="3" max="3" width="21.5703125" style="1" customWidth="1"/>
    <col min="4" max="4" width="22.140625" style="1" customWidth="1"/>
    <col min="5" max="5" width="25.140625" style="1" customWidth="1"/>
    <col min="6" max="6" width="6" style="1" customWidth="1"/>
    <col min="7" max="7" width="12.5703125" style="1" customWidth="1"/>
    <col min="8" max="8" width="24.5703125" style="1" customWidth="1"/>
    <col min="9" max="9" width="24.7109375" style="1" customWidth="1"/>
    <col min="10" max="10" width="15.28515625" style="1" customWidth="1"/>
    <col min="11" max="11" width="18.140625" style="1" customWidth="1"/>
    <col min="12" max="12" width="10.85546875" style="1" hidden="1" customWidth="1"/>
    <col min="13" max="16384" width="9.140625" style="1" hidden="1"/>
  </cols>
  <sheetData>
    <row r="1" spans="1:15" s="9" customFormat="1" ht="75.75" customHeight="1" thickBot="1">
      <c r="A1" s="52"/>
      <c r="B1" s="53"/>
      <c r="C1" s="178" t="s">
        <v>987</v>
      </c>
      <c r="D1" s="179"/>
      <c r="E1" s="179"/>
      <c r="F1" s="179"/>
      <c r="G1" s="179"/>
      <c r="H1" s="179"/>
      <c r="I1" s="179"/>
      <c r="J1" s="53"/>
      <c r="K1" s="54"/>
    </row>
    <row r="2" spans="1:15" ht="23.25">
      <c r="A2" s="20" t="s">
        <v>0</v>
      </c>
      <c r="B2" s="13"/>
      <c r="C2" s="13"/>
      <c r="D2" s="13"/>
      <c r="E2" s="13"/>
      <c r="F2" s="14"/>
      <c r="G2" s="14"/>
      <c r="H2" s="10"/>
      <c r="I2" s="10"/>
      <c r="J2" s="10"/>
      <c r="K2" s="10"/>
      <c r="L2" s="2"/>
      <c r="M2" s="2"/>
      <c r="N2" s="2"/>
      <c r="O2" s="2"/>
    </row>
    <row r="3" spans="1:15" ht="23.25">
      <c r="A3" s="19" t="s">
        <v>965</v>
      </c>
      <c r="B3" s="19"/>
      <c r="C3" s="19"/>
      <c r="D3" s="19"/>
      <c r="E3" s="19"/>
      <c r="F3" s="19"/>
      <c r="G3" s="19"/>
      <c r="H3" s="11"/>
      <c r="I3" s="11"/>
      <c r="J3" s="11"/>
      <c r="K3" s="11"/>
      <c r="L3" s="2"/>
      <c r="M3" s="2"/>
      <c r="N3" s="2"/>
      <c r="O3" s="2"/>
    </row>
    <row r="4" spans="1:15" ht="23.25">
      <c r="A4" s="19" t="s">
        <v>966</v>
      </c>
      <c r="B4" s="19"/>
      <c r="C4" s="19"/>
      <c r="D4" s="19"/>
      <c r="E4" s="19"/>
      <c r="F4" s="19"/>
      <c r="G4" s="19"/>
      <c r="H4" s="19"/>
      <c r="I4" s="12"/>
      <c r="J4" s="12"/>
      <c r="K4" s="12"/>
      <c r="L4" s="2"/>
      <c r="M4" s="2"/>
      <c r="N4" s="2"/>
      <c r="O4" s="2"/>
    </row>
    <row r="5" spans="1:15" ht="28.5" customHeight="1" thickBot="1">
      <c r="A5" s="269" t="s">
        <v>1101</v>
      </c>
      <c r="B5" s="269"/>
      <c r="C5" s="269"/>
      <c r="E5" s="15"/>
      <c r="F5" s="15"/>
      <c r="G5" s="15"/>
      <c r="H5" s="11"/>
      <c r="I5" s="11"/>
      <c r="J5" s="11"/>
      <c r="K5" s="11"/>
      <c r="L5" s="2"/>
      <c r="M5" s="2"/>
      <c r="N5" s="2"/>
      <c r="O5" s="2"/>
    </row>
    <row r="6" spans="1:15" ht="67.5" customHeight="1" thickTop="1" thickBot="1">
      <c r="A6" s="186" t="s">
        <v>1120</v>
      </c>
      <c r="B6" s="187"/>
      <c r="C6" s="187"/>
      <c r="D6" s="187"/>
      <c r="E6" s="187"/>
      <c r="F6" s="187"/>
      <c r="G6" s="187"/>
      <c r="H6" s="187"/>
      <c r="I6" s="187"/>
      <c r="J6" s="187"/>
      <c r="K6" s="188"/>
      <c r="L6" s="2"/>
      <c r="M6" s="2"/>
      <c r="N6" s="2"/>
      <c r="O6" s="2"/>
    </row>
    <row r="7" spans="1:15" customFormat="1" ht="35.450000000000003" customHeight="1" thickTop="1" thickBot="1">
      <c r="A7" s="384" t="s">
        <v>1158</v>
      </c>
      <c r="B7" s="384"/>
      <c r="C7" s="272" t="s">
        <v>2</v>
      </c>
      <c r="D7" s="385"/>
      <c r="E7" s="385"/>
      <c r="F7" s="385"/>
      <c r="G7" s="385"/>
      <c r="H7" s="385"/>
      <c r="I7" s="385"/>
      <c r="J7" s="385"/>
      <c r="K7" s="386"/>
    </row>
    <row r="8" spans="1:15" customFormat="1" ht="55.5" customHeight="1">
      <c r="A8" s="387" t="s">
        <v>1103</v>
      </c>
      <c r="B8" s="388"/>
      <c r="C8" s="388"/>
      <c r="D8" s="388"/>
      <c r="E8" s="388"/>
      <c r="F8" s="388"/>
      <c r="G8" s="388"/>
      <c r="H8" s="388"/>
      <c r="I8" s="388"/>
      <c r="J8" s="388"/>
      <c r="K8" s="389"/>
    </row>
    <row r="9" spans="1:15" customFormat="1" ht="35.450000000000003" customHeight="1">
      <c r="A9" s="199" t="s">
        <v>16</v>
      </c>
      <c r="B9" s="200"/>
      <c r="C9" s="202" t="s">
        <v>1137</v>
      </c>
      <c r="D9" s="362"/>
      <c r="E9" s="362"/>
      <c r="F9" s="362"/>
      <c r="G9" s="362"/>
      <c r="H9" s="362"/>
      <c r="I9" s="362"/>
      <c r="J9" s="362"/>
      <c r="K9" s="362"/>
    </row>
    <row r="10" spans="1:15" customFormat="1" ht="35.450000000000003" customHeight="1">
      <c r="A10" s="180" t="s">
        <v>19</v>
      </c>
      <c r="B10" s="181"/>
      <c r="C10" s="194"/>
      <c r="D10" s="195"/>
      <c r="E10" s="195"/>
      <c r="F10" s="195"/>
      <c r="G10" s="195"/>
      <c r="H10" s="195"/>
      <c r="I10" s="195"/>
      <c r="J10" s="195"/>
      <c r="K10" s="196"/>
    </row>
    <row r="11" spans="1:15" customFormat="1" ht="35.450000000000003" customHeight="1">
      <c r="A11" s="180" t="s">
        <v>20</v>
      </c>
      <c r="B11" s="181"/>
      <c r="C11" s="194"/>
      <c r="D11" s="195"/>
      <c r="E11" s="195"/>
      <c r="F11" s="195"/>
      <c r="G11" s="195"/>
      <c r="H11" s="195"/>
      <c r="I11" s="195"/>
      <c r="J11" s="195"/>
      <c r="K11" s="196"/>
    </row>
    <row r="12" spans="1:15" customFormat="1" ht="35.450000000000003" customHeight="1">
      <c r="A12" s="180" t="s">
        <v>21</v>
      </c>
      <c r="B12" s="181"/>
      <c r="C12" s="194"/>
      <c r="D12" s="195"/>
      <c r="E12" s="195"/>
      <c r="F12" s="195"/>
      <c r="G12" s="195"/>
      <c r="H12" s="195"/>
      <c r="I12" s="195"/>
      <c r="J12" s="195"/>
      <c r="K12" s="196"/>
    </row>
    <row r="13" spans="1:15" customFormat="1" ht="35.450000000000003" customHeight="1">
      <c r="A13" s="180" t="s">
        <v>22</v>
      </c>
      <c r="B13" s="181"/>
      <c r="C13" s="194"/>
      <c r="D13" s="195"/>
      <c r="E13" s="195"/>
      <c r="F13" s="195"/>
      <c r="G13" s="195"/>
      <c r="H13" s="195"/>
      <c r="I13" s="195"/>
      <c r="J13" s="195"/>
      <c r="K13" s="196"/>
    </row>
    <row r="14" spans="1:15" customFormat="1" ht="35.450000000000003" customHeight="1">
      <c r="A14" s="180" t="s">
        <v>23</v>
      </c>
      <c r="B14" s="181"/>
      <c r="C14" s="194"/>
      <c r="D14" s="195"/>
      <c r="E14" s="195"/>
      <c r="F14" s="195"/>
      <c r="G14" s="195"/>
      <c r="H14" s="195"/>
      <c r="I14" s="195"/>
      <c r="J14" s="195"/>
      <c r="K14" s="196"/>
    </row>
    <row r="15" spans="1:15" customFormat="1" ht="35.450000000000003" customHeight="1">
      <c r="A15" s="180" t="s">
        <v>24</v>
      </c>
      <c r="B15" s="181"/>
      <c r="C15" s="194"/>
      <c r="D15" s="195"/>
      <c r="E15" s="195"/>
      <c r="F15" s="195"/>
      <c r="G15" s="195"/>
      <c r="H15" s="195"/>
      <c r="I15" s="195"/>
      <c r="J15" s="195"/>
      <c r="K15" s="196"/>
    </row>
    <row r="16" spans="1:15" customFormat="1" ht="35.450000000000003" customHeight="1">
      <c r="A16" s="203" t="s">
        <v>1067</v>
      </c>
      <c r="B16" s="219"/>
      <c r="C16" s="373"/>
      <c r="D16" s="374"/>
      <c r="E16" s="374"/>
      <c r="F16" s="374"/>
      <c r="G16" s="374"/>
      <c r="H16" s="374"/>
      <c r="I16" s="374"/>
      <c r="J16" s="374"/>
      <c r="K16" s="375"/>
    </row>
    <row r="17" spans="1:12" customFormat="1" ht="35.450000000000003" customHeight="1">
      <c r="A17" s="220"/>
      <c r="B17" s="221"/>
      <c r="C17" s="352"/>
      <c r="D17" s="353"/>
      <c r="E17" s="353"/>
      <c r="F17" s="353"/>
      <c r="G17" s="353"/>
      <c r="H17" s="353"/>
      <c r="I17" s="353"/>
      <c r="J17" s="353"/>
      <c r="K17" s="376"/>
    </row>
    <row r="18" spans="1:12" customFormat="1" ht="35.450000000000003" customHeight="1">
      <c r="A18" s="220"/>
      <c r="B18" s="221"/>
      <c r="C18" s="352"/>
      <c r="D18" s="353"/>
      <c r="E18" s="353"/>
      <c r="F18" s="353"/>
      <c r="G18" s="353"/>
      <c r="H18" s="353"/>
      <c r="I18" s="353"/>
      <c r="J18" s="353"/>
      <c r="K18" s="376"/>
    </row>
    <row r="19" spans="1:12" customFormat="1" ht="35.450000000000003" customHeight="1">
      <c r="A19" s="220"/>
      <c r="B19" s="221"/>
      <c r="C19" s="352"/>
      <c r="D19" s="353"/>
      <c r="E19" s="353"/>
      <c r="F19" s="353"/>
      <c r="G19" s="353"/>
      <c r="H19" s="353"/>
      <c r="I19" s="353"/>
      <c r="J19" s="353"/>
      <c r="K19" s="376"/>
    </row>
    <row r="20" spans="1:12" customFormat="1" ht="36.950000000000003" customHeight="1">
      <c r="A20" s="328" t="s">
        <v>969</v>
      </c>
      <c r="B20" s="345"/>
      <c r="C20" s="345"/>
      <c r="D20" s="345"/>
      <c r="E20" s="345"/>
      <c r="F20" s="345"/>
      <c r="G20" s="345"/>
      <c r="H20" s="345"/>
      <c r="I20" s="345"/>
      <c r="J20" s="345"/>
      <c r="K20" s="383"/>
    </row>
    <row r="21" spans="1:12" customFormat="1" ht="106.5" customHeight="1">
      <c r="A21" s="314" t="s">
        <v>1169</v>
      </c>
      <c r="B21" s="315"/>
      <c r="C21" s="378" t="s">
        <v>1122</v>
      </c>
      <c r="D21" s="379"/>
      <c r="E21" s="379"/>
      <c r="F21" s="379"/>
      <c r="G21" s="248" t="s">
        <v>1174</v>
      </c>
      <c r="H21" s="249"/>
      <c r="I21" s="233" t="s">
        <v>1122</v>
      </c>
      <c r="J21" s="233"/>
      <c r="K21" s="233"/>
      <c r="L21" s="233"/>
    </row>
    <row r="22" spans="1:12" customFormat="1" ht="36.950000000000003" customHeight="1">
      <c r="A22" s="203" t="s">
        <v>1095</v>
      </c>
      <c r="B22" s="219"/>
      <c r="C22" s="224"/>
      <c r="D22" s="225"/>
      <c r="E22" s="226"/>
      <c r="F22" s="203" t="s">
        <v>1153</v>
      </c>
      <c r="G22" s="219"/>
      <c r="H22" s="224"/>
      <c r="I22" s="225"/>
      <c r="J22" s="225"/>
      <c r="K22" s="226"/>
    </row>
    <row r="23" spans="1:12" customFormat="1" ht="36.950000000000003" customHeight="1">
      <c r="A23" s="220"/>
      <c r="B23" s="221"/>
      <c r="C23" s="227"/>
      <c r="D23" s="228"/>
      <c r="E23" s="229"/>
      <c r="F23" s="220"/>
      <c r="G23" s="221"/>
      <c r="H23" s="227"/>
      <c r="I23" s="228"/>
      <c r="J23" s="228"/>
      <c r="K23" s="229"/>
    </row>
    <row r="24" spans="1:12" customFormat="1" ht="36.950000000000003" customHeight="1">
      <c r="A24" s="222"/>
      <c r="B24" s="223"/>
      <c r="C24" s="230"/>
      <c r="D24" s="231"/>
      <c r="E24" s="232"/>
      <c r="F24" s="222"/>
      <c r="G24" s="223"/>
      <c r="H24" s="230"/>
      <c r="I24" s="231"/>
      <c r="J24" s="231"/>
      <c r="K24" s="232"/>
    </row>
    <row r="25" spans="1:12" customFormat="1" ht="63.6" customHeight="1">
      <c r="A25" s="333" t="s">
        <v>933</v>
      </c>
      <c r="B25" s="334"/>
      <c r="C25" s="304"/>
      <c r="D25" s="304"/>
      <c r="E25" s="304"/>
      <c r="F25" s="304"/>
      <c r="G25" s="304"/>
      <c r="H25" s="304"/>
      <c r="I25" s="304"/>
      <c r="J25" s="304"/>
      <c r="K25" s="377"/>
    </row>
    <row r="26" spans="1:12" customFormat="1" ht="36.6" customHeight="1">
      <c r="A26" s="180" t="s">
        <v>930</v>
      </c>
      <c r="B26" s="181"/>
      <c r="C26" s="380" t="s">
        <v>1087</v>
      </c>
      <c r="D26" s="381"/>
      <c r="E26" s="381"/>
      <c r="F26" s="381"/>
      <c r="G26" s="381"/>
      <c r="H26" s="381"/>
      <c r="I26" s="381"/>
      <c r="J26" s="381"/>
      <c r="K26" s="382"/>
    </row>
    <row r="27" spans="1:12" customFormat="1" ht="35.1" customHeight="1">
      <c r="A27" s="180" t="s">
        <v>931</v>
      </c>
      <c r="B27" s="181"/>
      <c r="C27" s="380" t="s">
        <v>1087</v>
      </c>
      <c r="D27" s="381"/>
      <c r="E27" s="381"/>
      <c r="F27" s="381"/>
      <c r="G27" s="381"/>
      <c r="H27" s="381"/>
      <c r="I27" s="381"/>
      <c r="J27" s="381"/>
      <c r="K27" s="382"/>
    </row>
    <row r="28" spans="1:12" customFormat="1" ht="69" customHeight="1">
      <c r="A28" s="180" t="s">
        <v>934</v>
      </c>
      <c r="B28" s="181"/>
      <c r="C28" s="180" t="s">
        <v>935</v>
      </c>
      <c r="D28" s="361"/>
      <c r="E28" s="361"/>
      <c r="F28" s="181"/>
      <c r="G28" s="180" t="s">
        <v>937</v>
      </c>
      <c r="H28" s="361"/>
      <c r="I28" s="181"/>
      <c r="J28" s="180" t="s">
        <v>938</v>
      </c>
      <c r="K28" s="181"/>
    </row>
    <row r="29" spans="1:12" customFormat="1" ht="35.450000000000003" customHeight="1">
      <c r="A29" s="371"/>
      <c r="B29" s="372"/>
      <c r="C29" s="331"/>
      <c r="D29" s="369"/>
      <c r="E29" s="369"/>
      <c r="F29" s="332"/>
      <c r="G29" s="331"/>
      <c r="H29" s="369"/>
      <c r="I29" s="332"/>
      <c r="J29" s="331"/>
      <c r="K29" s="332"/>
    </row>
    <row r="30" spans="1:12" customFormat="1" ht="35.450000000000003" customHeight="1">
      <c r="A30" s="371"/>
      <c r="B30" s="372"/>
      <c r="C30" s="331"/>
      <c r="D30" s="369"/>
      <c r="E30" s="369"/>
      <c r="F30" s="332"/>
      <c r="G30" s="331"/>
      <c r="H30" s="369"/>
      <c r="I30" s="332"/>
      <c r="J30" s="331"/>
      <c r="K30" s="332"/>
    </row>
    <row r="31" spans="1:12" customFormat="1" ht="35.450000000000003" customHeight="1">
      <c r="A31" s="371"/>
      <c r="B31" s="372"/>
      <c r="C31" s="331"/>
      <c r="D31" s="369"/>
      <c r="E31" s="369"/>
      <c r="F31" s="332"/>
      <c r="G31" s="331"/>
      <c r="H31" s="369"/>
      <c r="I31" s="332"/>
      <c r="J31" s="331"/>
      <c r="K31" s="332"/>
    </row>
    <row r="32" spans="1:12" customFormat="1" ht="35.450000000000003" customHeight="1">
      <c r="A32" s="371"/>
      <c r="B32" s="372"/>
      <c r="C32" s="331"/>
      <c r="D32" s="369"/>
      <c r="E32" s="369"/>
      <c r="F32" s="332"/>
      <c r="G32" s="331"/>
      <c r="H32" s="369"/>
      <c r="I32" s="332"/>
      <c r="J32" s="331"/>
      <c r="K32" s="332"/>
    </row>
    <row r="33" spans="1:14" customFormat="1" ht="35.450000000000003" customHeight="1">
      <c r="A33" s="371"/>
      <c r="B33" s="372"/>
      <c r="C33" s="331"/>
      <c r="D33" s="369"/>
      <c r="E33" s="369"/>
      <c r="F33" s="332"/>
      <c r="G33" s="331"/>
      <c r="H33" s="369"/>
      <c r="I33" s="332"/>
      <c r="J33" s="331"/>
      <c r="K33" s="332"/>
    </row>
    <row r="34" spans="1:14" customFormat="1" ht="35.450000000000003" customHeight="1">
      <c r="A34" s="371"/>
      <c r="B34" s="372"/>
      <c r="C34" s="331"/>
      <c r="D34" s="369"/>
      <c r="E34" s="369"/>
      <c r="F34" s="332"/>
      <c r="G34" s="331"/>
      <c r="H34" s="369"/>
      <c r="I34" s="332"/>
      <c r="J34" s="331"/>
      <c r="K34" s="332"/>
    </row>
    <row r="35" spans="1:14" ht="23.45" customHeight="1">
      <c r="A35" s="367" t="s">
        <v>936</v>
      </c>
      <c r="B35" s="367"/>
      <c r="C35" s="367"/>
      <c r="D35" s="367"/>
      <c r="E35" s="367"/>
      <c r="F35" s="367"/>
      <c r="G35" s="367"/>
      <c r="H35" s="367"/>
      <c r="I35" s="367"/>
      <c r="J35" s="367"/>
      <c r="K35" s="367"/>
      <c r="L35" s="2"/>
      <c r="M35" s="2"/>
      <c r="N35" s="2"/>
    </row>
    <row r="36" spans="1:14" ht="23.45" customHeight="1">
      <c r="A36" s="27"/>
      <c r="B36" s="27"/>
      <c r="C36" s="27"/>
      <c r="D36" s="27"/>
      <c r="E36" s="27"/>
      <c r="F36" s="27"/>
      <c r="G36" s="27"/>
      <c r="H36" s="27"/>
      <c r="I36" s="27"/>
      <c r="J36" s="27"/>
      <c r="K36" s="27"/>
      <c r="L36" s="2"/>
      <c r="M36" s="2"/>
      <c r="N36" s="2"/>
    </row>
    <row r="37" spans="1:14" ht="23.45" customHeight="1" thickBot="1">
      <c r="A37" s="37" t="s">
        <v>1164</v>
      </c>
      <c r="B37" s="28"/>
      <c r="C37" s="26"/>
      <c r="D37" s="29"/>
      <c r="E37" s="30"/>
      <c r="F37" s="33"/>
      <c r="G37" s="33"/>
      <c r="H37" s="33"/>
      <c r="I37" s="33"/>
      <c r="J37" s="33"/>
      <c r="K37" s="33"/>
      <c r="L37" s="2"/>
      <c r="M37" s="2"/>
      <c r="N37" s="2"/>
    </row>
    <row r="38" spans="1:14" ht="23.45" customHeight="1">
      <c r="A38" s="90" t="s">
        <v>941</v>
      </c>
      <c r="B38" s="90"/>
      <c r="C38" s="90"/>
      <c r="D38" s="90"/>
      <c r="E38" s="90"/>
      <c r="F38" s="90"/>
      <c r="G38" s="90"/>
      <c r="H38" s="90"/>
      <c r="I38" s="90"/>
      <c r="J38" s="90"/>
      <c r="K38" s="91"/>
      <c r="L38" s="2"/>
      <c r="M38" s="2"/>
      <c r="N38" s="2"/>
    </row>
    <row r="39" spans="1:14" ht="23.45" customHeight="1" thickBot="1">
      <c r="A39" s="92" t="s">
        <v>1096</v>
      </c>
      <c r="B39" s="92"/>
      <c r="C39" s="92"/>
      <c r="D39" s="92"/>
      <c r="E39" s="92"/>
      <c r="F39" s="92"/>
      <c r="G39" s="92"/>
      <c r="H39" s="92"/>
      <c r="I39" s="92"/>
      <c r="J39" s="92"/>
      <c r="K39" s="93"/>
      <c r="L39" s="2"/>
      <c r="M39" s="2"/>
      <c r="N39" s="2"/>
    </row>
    <row r="40" spans="1:14" ht="23.45" customHeight="1">
      <c r="A40" s="31"/>
      <c r="B40" s="32"/>
      <c r="C40" s="32"/>
      <c r="D40" s="30"/>
      <c r="E40" s="30"/>
      <c r="F40" s="33"/>
      <c r="G40" s="33"/>
      <c r="H40" s="33"/>
      <c r="I40" s="33"/>
      <c r="J40" s="33"/>
      <c r="K40" s="33"/>
      <c r="L40" s="2"/>
      <c r="M40" s="2"/>
      <c r="N40" s="2"/>
    </row>
    <row r="41" spans="1:14" ht="23.45" customHeight="1">
      <c r="A41" s="38" t="s">
        <v>942</v>
      </c>
      <c r="B41" s="30"/>
      <c r="C41" s="30"/>
      <c r="D41" s="30"/>
      <c r="E41" s="30"/>
      <c r="F41" s="33"/>
      <c r="G41" s="33"/>
      <c r="H41" s="33"/>
      <c r="I41" s="33"/>
      <c r="J41" s="33"/>
      <c r="K41" s="33"/>
      <c r="L41" s="2"/>
      <c r="M41" s="2"/>
      <c r="N41" s="2"/>
    </row>
    <row r="42" spans="1:14" ht="23.45" customHeight="1">
      <c r="A42" s="368" t="s">
        <v>967</v>
      </c>
      <c r="B42" s="368"/>
      <c r="C42" s="368"/>
      <c r="D42" s="368"/>
      <c r="E42" s="368"/>
      <c r="F42" s="368"/>
      <c r="G42" s="368"/>
      <c r="H42" s="368"/>
      <c r="I42" s="368"/>
      <c r="J42" s="368"/>
      <c r="K42" s="368"/>
      <c r="L42" s="2"/>
      <c r="M42" s="2"/>
      <c r="N42" s="2"/>
    </row>
    <row r="43" spans="1:14" ht="33" customHeight="1">
      <c r="A43" s="368"/>
      <c r="B43" s="368"/>
      <c r="C43" s="368"/>
      <c r="D43" s="368"/>
      <c r="E43" s="368"/>
      <c r="F43" s="368"/>
      <c r="G43" s="368"/>
      <c r="H43" s="368"/>
      <c r="I43" s="368"/>
      <c r="J43" s="368"/>
      <c r="K43" s="368"/>
      <c r="L43" s="2"/>
      <c r="M43" s="2"/>
      <c r="N43" s="2"/>
    </row>
    <row r="44" spans="1:14" ht="23.45" customHeight="1">
      <c r="A44" s="175" t="s">
        <v>943</v>
      </c>
      <c r="B44" s="176" t="s">
        <v>944</v>
      </c>
      <c r="C44" s="175" t="s">
        <v>945</v>
      </c>
      <c r="D44" s="177"/>
      <c r="E44" s="177"/>
      <c r="F44" s="36"/>
      <c r="G44" s="36"/>
      <c r="H44" s="36"/>
      <c r="I44" s="36"/>
      <c r="J44" s="36"/>
      <c r="K44" s="36"/>
      <c r="L44" s="2"/>
      <c r="M44" s="2"/>
      <c r="N44" s="2"/>
    </row>
    <row r="45" spans="1:14" ht="23.45" customHeight="1">
      <c r="A45" s="175" t="s">
        <v>946</v>
      </c>
      <c r="B45" s="176" t="s">
        <v>947</v>
      </c>
      <c r="C45" s="175" t="s">
        <v>948</v>
      </c>
      <c r="D45" s="177"/>
      <c r="E45" s="177"/>
      <c r="F45" s="36"/>
      <c r="G45" s="36"/>
      <c r="H45" s="36"/>
      <c r="I45" s="36"/>
      <c r="J45" s="36"/>
      <c r="K45" s="36"/>
      <c r="L45" s="2"/>
      <c r="M45" s="2"/>
      <c r="N45" s="2"/>
    </row>
    <row r="46" spans="1:14" ht="23.45" customHeight="1">
      <c r="A46" s="175" t="s">
        <v>949</v>
      </c>
      <c r="B46" s="176" t="s">
        <v>950</v>
      </c>
      <c r="C46" s="175" t="s">
        <v>948</v>
      </c>
      <c r="D46" s="177"/>
      <c r="E46" s="177"/>
      <c r="F46" s="36"/>
      <c r="G46" s="36"/>
      <c r="H46" s="36"/>
      <c r="I46" s="36"/>
      <c r="J46" s="36"/>
      <c r="K46" s="36"/>
      <c r="L46" s="2"/>
      <c r="M46" s="2"/>
      <c r="N46" s="2"/>
    </row>
    <row r="47" spans="1:14" ht="23.45" customHeight="1">
      <c r="A47" s="39"/>
      <c r="B47" s="41"/>
      <c r="C47" s="41"/>
      <c r="D47" s="41"/>
      <c r="E47" s="41"/>
      <c r="F47" s="36"/>
      <c r="G47" s="36"/>
      <c r="H47" s="36"/>
      <c r="I47" s="36"/>
      <c r="J47" s="36"/>
      <c r="K47" s="36"/>
      <c r="L47" s="2"/>
      <c r="M47" s="2"/>
      <c r="N47" s="2"/>
    </row>
    <row r="48" spans="1:14" ht="23.45" customHeight="1">
      <c r="A48" s="39" t="s">
        <v>951</v>
      </c>
      <c r="B48" s="41"/>
      <c r="C48" s="41"/>
      <c r="D48" s="41"/>
      <c r="E48" s="41"/>
      <c r="F48" s="36"/>
      <c r="G48" s="36"/>
      <c r="H48" s="36"/>
      <c r="I48" s="36"/>
      <c r="J48" s="36"/>
      <c r="K48" s="36"/>
      <c r="L48" s="2"/>
      <c r="M48" s="2"/>
      <c r="N48" s="2"/>
    </row>
    <row r="49" spans="1:14" ht="23.45" customHeight="1">
      <c r="A49" s="370" t="s">
        <v>968</v>
      </c>
      <c r="B49" s="370"/>
      <c r="C49" s="370"/>
      <c r="D49" s="370"/>
      <c r="E49" s="370"/>
      <c r="F49" s="370"/>
      <c r="G49" s="370"/>
      <c r="H49" s="370"/>
      <c r="I49" s="370"/>
      <c r="J49" s="370"/>
      <c r="K49" s="370"/>
      <c r="L49" s="2"/>
      <c r="M49" s="2"/>
      <c r="N49" s="2"/>
    </row>
    <row r="50" spans="1:14" ht="23.45" customHeight="1">
      <c r="A50" s="370"/>
      <c r="B50" s="370"/>
      <c r="C50" s="370"/>
      <c r="D50" s="370"/>
      <c r="E50" s="370"/>
      <c r="F50" s="370"/>
      <c r="G50" s="370"/>
      <c r="H50" s="370"/>
      <c r="I50" s="370"/>
      <c r="J50" s="370"/>
      <c r="K50" s="370"/>
      <c r="L50" s="2"/>
      <c r="M50" s="2"/>
      <c r="N50" s="2"/>
    </row>
    <row r="51" spans="1:14" ht="23.45" customHeight="1">
      <c r="A51" s="38" t="s">
        <v>952</v>
      </c>
      <c r="B51" s="30"/>
      <c r="C51" s="30"/>
      <c r="D51" s="30"/>
      <c r="E51" s="30"/>
      <c r="F51" s="33"/>
      <c r="G51" s="33"/>
      <c r="H51" s="33"/>
      <c r="I51" s="33"/>
      <c r="J51" s="33"/>
      <c r="K51" s="33"/>
      <c r="L51" s="2"/>
      <c r="M51" s="2"/>
      <c r="N51" s="2"/>
    </row>
    <row r="52" spans="1:14" ht="23.45" customHeight="1">
      <c r="A52" s="42" t="s">
        <v>953</v>
      </c>
      <c r="B52" s="42"/>
      <c r="C52" s="42"/>
      <c r="D52" s="42"/>
      <c r="E52" s="42"/>
      <c r="F52" s="36"/>
      <c r="G52" s="36"/>
      <c r="H52" s="36"/>
      <c r="I52" s="36"/>
      <c r="J52" s="36"/>
      <c r="K52" s="36"/>
      <c r="L52" s="2"/>
      <c r="M52" s="2"/>
      <c r="N52" s="2"/>
    </row>
    <row r="53" spans="1:14" ht="23.45" customHeight="1">
      <c r="A53" s="368" t="s">
        <v>954</v>
      </c>
      <c r="B53" s="368"/>
      <c r="C53" s="368"/>
      <c r="D53" s="368"/>
      <c r="E53" s="368"/>
      <c r="F53" s="368"/>
      <c r="G53" s="368"/>
      <c r="H53" s="368"/>
      <c r="I53" s="368"/>
      <c r="J53" s="368"/>
      <c r="K53" s="368"/>
      <c r="L53" s="2"/>
      <c r="M53" s="2"/>
      <c r="N53" s="2"/>
    </row>
    <row r="54" spans="1:14" ht="23.45" customHeight="1">
      <c r="A54" s="34"/>
      <c r="B54" s="34"/>
      <c r="C54" s="34"/>
      <c r="D54" s="34"/>
      <c r="E54" s="34"/>
      <c r="F54" s="33"/>
      <c r="G54" s="33"/>
      <c r="H54" s="33"/>
      <c r="I54" s="33"/>
      <c r="J54" s="33"/>
      <c r="K54" s="33"/>
      <c r="L54" s="2"/>
      <c r="M54" s="2"/>
      <c r="N54" s="2"/>
    </row>
    <row r="55" spans="1:14" ht="23.45" customHeight="1">
      <c r="A55" s="38" t="s">
        <v>955</v>
      </c>
      <c r="B55" s="33"/>
      <c r="C55" s="33"/>
      <c r="D55" s="33"/>
      <c r="E55" s="33"/>
      <c r="F55" s="33"/>
      <c r="G55" s="33"/>
      <c r="H55" s="33"/>
      <c r="I55" s="33"/>
      <c r="J55" s="33"/>
      <c r="K55" s="33"/>
      <c r="L55" s="2"/>
      <c r="M55" s="2"/>
      <c r="N55" s="2"/>
    </row>
    <row r="56" spans="1:14" ht="23.45" customHeight="1">
      <c r="A56" s="365" t="s">
        <v>956</v>
      </c>
      <c r="B56" s="365"/>
      <c r="C56" s="365"/>
      <c r="D56" s="365"/>
      <c r="E56" s="365"/>
      <c r="F56" s="365"/>
      <c r="G56" s="365"/>
      <c r="H56" s="365"/>
      <c r="I56" s="365"/>
      <c r="J56" s="365"/>
      <c r="K56" s="365"/>
      <c r="L56" s="2"/>
      <c r="M56" s="2"/>
      <c r="N56" s="2"/>
    </row>
    <row r="57" spans="1:14" ht="23.45" customHeight="1">
      <c r="A57" s="365"/>
      <c r="B57" s="365"/>
      <c r="C57" s="365"/>
      <c r="D57" s="365"/>
      <c r="E57" s="365"/>
      <c r="F57" s="365"/>
      <c r="G57" s="365"/>
      <c r="H57" s="365"/>
      <c r="I57" s="365"/>
      <c r="J57" s="365"/>
      <c r="K57" s="365"/>
      <c r="L57" s="2"/>
      <c r="M57" s="2"/>
      <c r="N57" s="2"/>
    </row>
    <row r="58" spans="1:14" ht="23.45" customHeight="1">
      <c r="A58" s="36"/>
      <c r="B58" s="36"/>
      <c r="C58" s="36"/>
      <c r="D58" s="36"/>
      <c r="E58" s="36"/>
      <c r="F58" s="36"/>
      <c r="G58" s="36"/>
      <c r="H58" s="36"/>
      <c r="I58" s="36"/>
      <c r="J58" s="36"/>
      <c r="K58" s="36"/>
      <c r="L58" s="2"/>
      <c r="M58" s="2"/>
      <c r="N58" s="2"/>
    </row>
    <row r="59" spans="1:14" ht="23.45" customHeight="1">
      <c r="A59" s="175" t="s">
        <v>943</v>
      </c>
      <c r="B59" s="176" t="s">
        <v>957</v>
      </c>
      <c r="C59" s="175" t="s">
        <v>945</v>
      </c>
      <c r="D59" s="177"/>
      <c r="E59" s="177"/>
      <c r="F59" s="36"/>
      <c r="G59" s="36"/>
      <c r="H59" s="36"/>
      <c r="I59" s="36"/>
      <c r="J59" s="36"/>
      <c r="K59" s="36"/>
      <c r="L59" s="2"/>
      <c r="M59" s="2"/>
      <c r="N59" s="2"/>
    </row>
    <row r="60" spans="1:14" ht="23.45" customHeight="1">
      <c r="A60" s="175" t="s">
        <v>946</v>
      </c>
      <c r="B60" s="176" t="s">
        <v>958</v>
      </c>
      <c r="C60" s="175" t="s">
        <v>948</v>
      </c>
      <c r="D60" s="177"/>
      <c r="E60" s="177"/>
      <c r="F60" s="36"/>
      <c r="G60" s="36"/>
      <c r="H60" s="36"/>
      <c r="I60" s="36"/>
      <c r="J60" s="36"/>
      <c r="K60" s="36"/>
      <c r="L60" s="2"/>
      <c r="M60" s="2"/>
      <c r="N60" s="2"/>
    </row>
    <row r="61" spans="1:14" ht="23.45" customHeight="1">
      <c r="A61" s="175" t="s">
        <v>949</v>
      </c>
      <c r="B61" s="176" t="s">
        <v>959</v>
      </c>
      <c r="C61" s="175" t="s">
        <v>948</v>
      </c>
      <c r="D61" s="177"/>
      <c r="E61" s="177"/>
      <c r="F61" s="36"/>
      <c r="G61" s="36"/>
      <c r="H61" s="36"/>
      <c r="I61" s="36"/>
      <c r="J61" s="36"/>
      <c r="K61" s="36"/>
      <c r="L61" s="2"/>
      <c r="M61" s="2"/>
      <c r="N61" s="2"/>
    </row>
    <row r="62" spans="1:14" ht="23.45" customHeight="1">
      <c r="A62" s="39"/>
      <c r="B62" s="41"/>
      <c r="C62" s="41"/>
      <c r="D62" s="41"/>
      <c r="E62" s="41"/>
      <c r="F62" s="36"/>
      <c r="G62" s="36"/>
      <c r="H62" s="36"/>
      <c r="I62" s="36"/>
      <c r="J62" s="36"/>
      <c r="K62" s="36"/>
      <c r="L62" s="2"/>
      <c r="M62" s="2"/>
      <c r="N62" s="2"/>
    </row>
    <row r="63" spans="1:14" ht="23.45" customHeight="1">
      <c r="A63" s="39" t="s">
        <v>960</v>
      </c>
      <c r="B63" s="41"/>
      <c r="C63" s="41"/>
      <c r="D63" s="41"/>
      <c r="E63" s="41"/>
      <c r="F63" s="36"/>
      <c r="G63" s="36"/>
      <c r="H63" s="36"/>
      <c r="I63" s="36"/>
      <c r="J63" s="36"/>
      <c r="K63" s="36"/>
      <c r="L63" s="2"/>
      <c r="M63" s="2"/>
      <c r="N63" s="2"/>
    </row>
    <row r="64" spans="1:14" ht="23.45" customHeight="1">
      <c r="A64" s="365" t="s">
        <v>961</v>
      </c>
      <c r="B64" s="365"/>
      <c r="C64" s="365"/>
      <c r="D64" s="365"/>
      <c r="E64" s="365"/>
      <c r="F64" s="365"/>
      <c r="G64" s="365"/>
      <c r="H64" s="365"/>
      <c r="I64" s="365"/>
      <c r="J64" s="365"/>
      <c r="K64" s="365"/>
      <c r="L64" s="2"/>
      <c r="M64" s="2"/>
      <c r="N64" s="2"/>
    </row>
    <row r="65" spans="1:14" ht="23.45" customHeight="1">
      <c r="A65" s="36"/>
      <c r="B65" s="36"/>
      <c r="C65" s="36"/>
      <c r="D65" s="36"/>
      <c r="E65" s="36"/>
      <c r="F65" s="36"/>
      <c r="G65" s="36"/>
      <c r="H65" s="36"/>
      <c r="I65" s="36"/>
      <c r="J65" s="36"/>
      <c r="K65" s="36"/>
      <c r="L65" s="2"/>
      <c r="M65" s="2"/>
      <c r="N65" s="2"/>
    </row>
    <row r="66" spans="1:14" ht="23.45" customHeight="1">
      <c r="A66" s="43" t="s">
        <v>1163</v>
      </c>
      <c r="B66" s="21"/>
      <c r="C66" s="35"/>
      <c r="D66"/>
      <c r="E66"/>
      <c r="F66"/>
      <c r="G66"/>
      <c r="H66" s="33"/>
      <c r="I66" s="33"/>
      <c r="J66" s="33"/>
      <c r="K66" s="33"/>
      <c r="L66" s="2"/>
      <c r="M66" s="2"/>
      <c r="N66" s="2"/>
    </row>
    <row r="67" spans="1:14" ht="23.45" customHeight="1">
      <c r="A67" s="44" t="s">
        <v>962</v>
      </c>
      <c r="B67" s="44"/>
      <c r="C67" s="44"/>
      <c r="D67" s="44"/>
      <c r="E67" s="44"/>
      <c r="F67" s="44"/>
      <c r="G67" s="44"/>
      <c r="H67" s="33"/>
      <c r="I67" s="33"/>
      <c r="J67" s="33"/>
      <c r="K67" s="33"/>
      <c r="L67" s="2"/>
      <c r="M67" s="2"/>
      <c r="N67" s="2"/>
    </row>
    <row r="68" spans="1:14" ht="23.45" customHeight="1">
      <c r="A68" s="44" t="s">
        <v>963</v>
      </c>
      <c r="B68" s="44"/>
      <c r="C68" s="44"/>
      <c r="D68" s="44"/>
      <c r="E68" s="44"/>
      <c r="F68" s="44"/>
      <c r="G68" s="44"/>
      <c r="H68" s="33"/>
      <c r="I68" s="33"/>
      <c r="J68" s="33"/>
      <c r="K68" s="33"/>
      <c r="L68" s="2"/>
      <c r="M68" s="2"/>
      <c r="N68" s="2"/>
    </row>
    <row r="69" spans="1:14" ht="23.45" customHeight="1">
      <c r="A69" s="366" t="s">
        <v>964</v>
      </c>
      <c r="B69" s="366"/>
      <c r="C69" s="366"/>
      <c r="D69" s="366"/>
      <c r="E69" s="366"/>
      <c r="F69" s="366"/>
      <c r="G69" s="366"/>
      <c r="H69" s="33"/>
      <c r="I69" s="33"/>
      <c r="J69" s="33"/>
      <c r="K69" s="33"/>
      <c r="L69" s="2"/>
      <c r="M69" s="2"/>
      <c r="N69" s="2"/>
    </row>
    <row r="70" spans="1:14" ht="23.45" customHeight="1">
      <c r="A70" s="366"/>
      <c r="B70" s="366"/>
      <c r="C70" s="366"/>
      <c r="D70" s="366"/>
      <c r="E70" s="366"/>
      <c r="F70" s="366"/>
      <c r="G70" s="366"/>
      <c r="H70" s="33"/>
      <c r="I70" s="33"/>
      <c r="J70" s="33"/>
      <c r="K70" s="33"/>
      <c r="L70" s="2"/>
      <c r="M70" s="2"/>
      <c r="N70" s="2"/>
    </row>
  </sheetData>
  <sheetProtection algorithmName="SHA-512" hashValue="GjDZI2h4vhuw+hMBuPQAQCh3QWWfoi/vDNVnxK1g2BKBAgJFxQOqf8ufYzR4UpkzWDGfOpHmu6+VL8qS6qx39A==" saltValue="dk3RaerI2i3yL0z9ArAO3Q==" spinCount="100000" sheet="1" objects="1" scenarios="1"/>
  <mergeCells count="71">
    <mergeCell ref="A11:B11"/>
    <mergeCell ref="A12:B12"/>
    <mergeCell ref="A9:B9"/>
    <mergeCell ref="A10:B10"/>
    <mergeCell ref="C1:I1"/>
    <mergeCell ref="A5:C5"/>
    <mergeCell ref="A6:K6"/>
    <mergeCell ref="A7:B7"/>
    <mergeCell ref="C7:K7"/>
    <mergeCell ref="A8:K8"/>
    <mergeCell ref="C9:K9"/>
    <mergeCell ref="C10:K10"/>
    <mergeCell ref="C11:K11"/>
    <mergeCell ref="C12:K12"/>
    <mergeCell ref="A28:B28"/>
    <mergeCell ref="G28:I28"/>
    <mergeCell ref="J28:K28"/>
    <mergeCell ref="A15:B15"/>
    <mergeCell ref="A16:B19"/>
    <mergeCell ref="A27:B27"/>
    <mergeCell ref="C26:K26"/>
    <mergeCell ref="C27:K27"/>
    <mergeCell ref="A26:B26"/>
    <mergeCell ref="A20:K20"/>
    <mergeCell ref="C22:E24"/>
    <mergeCell ref="F22:G24"/>
    <mergeCell ref="H22:K24"/>
    <mergeCell ref="A32:B32"/>
    <mergeCell ref="G32:I32"/>
    <mergeCell ref="A29:B29"/>
    <mergeCell ref="G29:I29"/>
    <mergeCell ref="A30:B30"/>
    <mergeCell ref="G30:I30"/>
    <mergeCell ref="A31:B31"/>
    <mergeCell ref="C13:K13"/>
    <mergeCell ref="C14:K14"/>
    <mergeCell ref="C15:K15"/>
    <mergeCell ref="C16:K19"/>
    <mergeCell ref="A25:K25"/>
    <mergeCell ref="A13:B13"/>
    <mergeCell ref="A14:B14"/>
    <mergeCell ref="A22:B24"/>
    <mergeCell ref="A21:B21"/>
    <mergeCell ref="C21:F21"/>
    <mergeCell ref="G21:H21"/>
    <mergeCell ref="I21:L21"/>
    <mergeCell ref="J29:K29"/>
    <mergeCell ref="J30:K30"/>
    <mergeCell ref="J31:K31"/>
    <mergeCell ref="J32:K32"/>
    <mergeCell ref="C28:F28"/>
    <mergeCell ref="C29:F29"/>
    <mergeCell ref="C30:F30"/>
    <mergeCell ref="C31:F31"/>
    <mergeCell ref="C32:F32"/>
    <mergeCell ref="G31:I31"/>
    <mergeCell ref="A64:K64"/>
    <mergeCell ref="A69:G70"/>
    <mergeCell ref="J33:K33"/>
    <mergeCell ref="J34:K34"/>
    <mergeCell ref="A35:K35"/>
    <mergeCell ref="A42:K43"/>
    <mergeCell ref="C33:F33"/>
    <mergeCell ref="A53:K53"/>
    <mergeCell ref="A49:K50"/>
    <mergeCell ref="A56:K57"/>
    <mergeCell ref="A33:B33"/>
    <mergeCell ref="G33:I33"/>
    <mergeCell ref="A34:B34"/>
    <mergeCell ref="G34:I34"/>
    <mergeCell ref="C34:F34"/>
  </mergeCells>
  <printOptions horizontalCentered="1" verticalCentered="1"/>
  <pageMargins left="0.23622047244094491" right="0.23622047244094491" top="0.35433070866141736" bottom="0.35433070866141736" header="0.31496062992125984" footer="0.31496062992125984"/>
  <pageSetup paperSize="9" scale="3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5" r:id="rId4" name="Option Button 7">
              <controlPr defaultSize="0" autoFill="0" autoLine="0" autoPict="0">
                <anchor moveWithCells="1">
                  <from>
                    <xdr:col>2</xdr:col>
                    <xdr:colOff>142875</xdr:colOff>
                    <xdr:row>20</xdr:row>
                    <xdr:rowOff>285750</xdr:rowOff>
                  </from>
                  <to>
                    <xdr:col>2</xdr:col>
                    <xdr:colOff>476250</xdr:colOff>
                    <xdr:row>20</xdr:row>
                    <xdr:rowOff>514350</xdr:rowOff>
                  </to>
                </anchor>
              </controlPr>
            </control>
          </mc:Choice>
        </mc:AlternateContent>
        <mc:AlternateContent xmlns:mc="http://schemas.openxmlformats.org/markup-compatibility/2006">
          <mc:Choice Requires="x14">
            <control shapeId="7177" r:id="rId5" name="Option Button 9">
              <controlPr defaultSize="0" autoFill="0" autoLine="0" autoPict="0">
                <anchor moveWithCells="1">
                  <from>
                    <xdr:col>2</xdr:col>
                    <xdr:colOff>142875</xdr:colOff>
                    <xdr:row>20</xdr:row>
                    <xdr:rowOff>647700</xdr:rowOff>
                  </from>
                  <to>
                    <xdr:col>2</xdr:col>
                    <xdr:colOff>495300</xdr:colOff>
                    <xdr:row>20</xdr:row>
                    <xdr:rowOff>1095375</xdr:rowOff>
                  </to>
                </anchor>
              </controlPr>
            </control>
          </mc:Choice>
        </mc:AlternateContent>
        <mc:AlternateContent xmlns:mc="http://schemas.openxmlformats.org/markup-compatibility/2006">
          <mc:Choice Requires="x14">
            <control shapeId="7178" r:id="rId6" name="Option Button 10">
              <controlPr defaultSize="0" autoFill="0" autoLine="0" autoPict="0">
                <anchor moveWithCells="1">
                  <from>
                    <xdr:col>7</xdr:col>
                    <xdr:colOff>257175</xdr:colOff>
                    <xdr:row>21</xdr:row>
                    <xdr:rowOff>161925</xdr:rowOff>
                  </from>
                  <to>
                    <xdr:col>7</xdr:col>
                    <xdr:colOff>1171575</xdr:colOff>
                    <xdr:row>21</xdr:row>
                    <xdr:rowOff>371475</xdr:rowOff>
                  </to>
                </anchor>
              </controlPr>
            </control>
          </mc:Choice>
        </mc:AlternateContent>
        <mc:AlternateContent xmlns:mc="http://schemas.openxmlformats.org/markup-compatibility/2006">
          <mc:Choice Requires="x14">
            <control shapeId="7179" r:id="rId7" name="Option Button 11">
              <controlPr defaultSize="0" autoFill="0" autoLine="0" autoPict="0">
                <anchor moveWithCells="1">
                  <from>
                    <xdr:col>7</xdr:col>
                    <xdr:colOff>266700</xdr:colOff>
                    <xdr:row>22</xdr:row>
                    <xdr:rowOff>123825</xdr:rowOff>
                  </from>
                  <to>
                    <xdr:col>7</xdr:col>
                    <xdr:colOff>1171575</xdr:colOff>
                    <xdr:row>22</xdr:row>
                    <xdr:rowOff>333375</xdr:rowOff>
                  </to>
                </anchor>
              </controlPr>
            </control>
          </mc:Choice>
        </mc:AlternateContent>
        <mc:AlternateContent xmlns:mc="http://schemas.openxmlformats.org/markup-compatibility/2006">
          <mc:Choice Requires="x14">
            <control shapeId="7180" r:id="rId8" name="Group Box 12">
              <controlPr defaultSize="0" autoFill="0" autoPict="0">
                <anchor moveWithCells="1">
                  <from>
                    <xdr:col>7</xdr:col>
                    <xdr:colOff>0</xdr:colOff>
                    <xdr:row>21</xdr:row>
                    <xdr:rowOff>0</xdr:rowOff>
                  </from>
                  <to>
                    <xdr:col>11</xdr:col>
                    <xdr:colOff>0</xdr:colOff>
                    <xdr:row>24</xdr:row>
                    <xdr:rowOff>9525</xdr:rowOff>
                  </to>
                </anchor>
              </controlPr>
            </control>
          </mc:Choice>
        </mc:AlternateContent>
        <mc:AlternateContent xmlns:mc="http://schemas.openxmlformats.org/markup-compatibility/2006">
          <mc:Choice Requires="x14">
            <control shapeId="7181" r:id="rId9" name="Option Button 13">
              <controlPr defaultSize="0" autoFill="0" autoLine="0" autoPict="0">
                <anchor moveWithCells="1">
                  <from>
                    <xdr:col>2</xdr:col>
                    <xdr:colOff>152400</xdr:colOff>
                    <xdr:row>21</xdr:row>
                    <xdr:rowOff>190500</xdr:rowOff>
                  </from>
                  <to>
                    <xdr:col>2</xdr:col>
                    <xdr:colOff>1076325</xdr:colOff>
                    <xdr:row>21</xdr:row>
                    <xdr:rowOff>400050</xdr:rowOff>
                  </to>
                </anchor>
              </controlPr>
            </control>
          </mc:Choice>
        </mc:AlternateContent>
        <mc:AlternateContent xmlns:mc="http://schemas.openxmlformats.org/markup-compatibility/2006">
          <mc:Choice Requires="x14">
            <control shapeId="7182" r:id="rId10" name="Option Button 14">
              <controlPr defaultSize="0" autoFill="0" autoLine="0" autoPict="0">
                <anchor moveWithCells="1">
                  <from>
                    <xdr:col>2</xdr:col>
                    <xdr:colOff>152400</xdr:colOff>
                    <xdr:row>22</xdr:row>
                    <xdr:rowOff>95250</xdr:rowOff>
                  </from>
                  <to>
                    <xdr:col>2</xdr:col>
                    <xdr:colOff>1085850</xdr:colOff>
                    <xdr:row>22</xdr:row>
                    <xdr:rowOff>304800</xdr:rowOff>
                  </to>
                </anchor>
              </controlPr>
            </control>
          </mc:Choice>
        </mc:AlternateContent>
        <mc:AlternateContent xmlns:mc="http://schemas.openxmlformats.org/markup-compatibility/2006">
          <mc:Choice Requires="x14">
            <control shapeId="7183" r:id="rId11" name="Option Button 15">
              <controlPr defaultSize="0" autoFill="0" autoLine="0" autoPict="0">
                <anchor moveWithCells="1">
                  <from>
                    <xdr:col>2</xdr:col>
                    <xdr:colOff>152400</xdr:colOff>
                    <xdr:row>22</xdr:row>
                    <xdr:rowOff>447675</xdr:rowOff>
                  </from>
                  <to>
                    <xdr:col>2</xdr:col>
                    <xdr:colOff>1057275</xdr:colOff>
                    <xdr:row>23</xdr:row>
                    <xdr:rowOff>190500</xdr:rowOff>
                  </to>
                </anchor>
              </controlPr>
            </control>
          </mc:Choice>
        </mc:AlternateContent>
        <mc:AlternateContent xmlns:mc="http://schemas.openxmlformats.org/markup-compatibility/2006">
          <mc:Choice Requires="x14">
            <control shapeId="7184" r:id="rId12" name="Group Box 16">
              <controlPr defaultSize="0" autoFill="0" autoPict="0">
                <anchor moveWithCells="1">
                  <from>
                    <xdr:col>2</xdr:col>
                    <xdr:colOff>0</xdr:colOff>
                    <xdr:row>20</xdr:row>
                    <xdr:rowOff>1343025</xdr:rowOff>
                  </from>
                  <to>
                    <xdr:col>4</xdr:col>
                    <xdr:colOff>1743075</xdr:colOff>
                    <xdr:row>24</xdr:row>
                    <xdr:rowOff>9525</xdr:rowOff>
                  </to>
                </anchor>
              </controlPr>
            </control>
          </mc:Choice>
        </mc:AlternateContent>
        <mc:AlternateContent xmlns:mc="http://schemas.openxmlformats.org/markup-compatibility/2006">
          <mc:Choice Requires="x14">
            <control shapeId="7185" r:id="rId13" name="Option Button 17">
              <controlPr defaultSize="0" autoFill="0" autoLine="0" autoPict="0">
                <anchor moveWithCells="1">
                  <from>
                    <xdr:col>8</xdr:col>
                    <xdr:colOff>133350</xdr:colOff>
                    <xdr:row>20</xdr:row>
                    <xdr:rowOff>142875</xdr:rowOff>
                  </from>
                  <to>
                    <xdr:col>9</xdr:col>
                    <xdr:colOff>885825</xdr:colOff>
                    <xdr:row>20</xdr:row>
                    <xdr:rowOff>361950</xdr:rowOff>
                  </to>
                </anchor>
              </controlPr>
            </control>
          </mc:Choice>
        </mc:AlternateContent>
        <mc:AlternateContent xmlns:mc="http://schemas.openxmlformats.org/markup-compatibility/2006">
          <mc:Choice Requires="x14">
            <control shapeId="7186" r:id="rId14" name="Option Button 18">
              <controlPr defaultSize="0" autoFill="0" autoLine="0" autoPict="0">
                <anchor moveWithCells="1">
                  <from>
                    <xdr:col>8</xdr:col>
                    <xdr:colOff>133350</xdr:colOff>
                    <xdr:row>20</xdr:row>
                    <xdr:rowOff>476250</xdr:rowOff>
                  </from>
                  <to>
                    <xdr:col>9</xdr:col>
                    <xdr:colOff>885825</xdr:colOff>
                    <xdr:row>20</xdr:row>
                    <xdr:rowOff>695325</xdr:rowOff>
                  </to>
                </anchor>
              </controlPr>
            </control>
          </mc:Choice>
        </mc:AlternateContent>
        <mc:AlternateContent xmlns:mc="http://schemas.openxmlformats.org/markup-compatibility/2006">
          <mc:Choice Requires="x14">
            <control shapeId="7187" r:id="rId15" name="Option Button 19">
              <controlPr defaultSize="0" autoFill="0" autoLine="0" autoPict="0">
                <anchor moveWithCells="1">
                  <from>
                    <xdr:col>8</xdr:col>
                    <xdr:colOff>133350</xdr:colOff>
                    <xdr:row>20</xdr:row>
                    <xdr:rowOff>809625</xdr:rowOff>
                  </from>
                  <to>
                    <xdr:col>9</xdr:col>
                    <xdr:colOff>885825</xdr:colOff>
                    <xdr:row>20</xdr:row>
                    <xdr:rowOff>1028700</xdr:rowOff>
                  </to>
                </anchor>
              </controlPr>
            </control>
          </mc:Choice>
        </mc:AlternateContent>
        <mc:AlternateContent xmlns:mc="http://schemas.openxmlformats.org/markup-compatibility/2006">
          <mc:Choice Requires="x14">
            <control shapeId="7188" r:id="rId16" name="Option Button 20">
              <controlPr defaultSize="0" autoFill="0" autoLine="0" autoPict="0">
                <anchor moveWithCells="1">
                  <from>
                    <xdr:col>8</xdr:col>
                    <xdr:colOff>133350</xdr:colOff>
                    <xdr:row>20</xdr:row>
                    <xdr:rowOff>1114425</xdr:rowOff>
                  </from>
                  <to>
                    <xdr:col>9</xdr:col>
                    <xdr:colOff>885825</xdr:colOff>
                    <xdr:row>20</xdr:row>
                    <xdr:rowOff>1323975</xdr:rowOff>
                  </to>
                </anchor>
              </controlPr>
            </control>
          </mc:Choice>
        </mc:AlternateContent>
        <mc:AlternateContent xmlns:mc="http://schemas.openxmlformats.org/markup-compatibility/2006">
          <mc:Choice Requires="x14">
            <control shapeId="7189" r:id="rId17" name="Group Box 21">
              <controlPr defaultSize="0" autoFill="0" autoPict="0">
                <anchor moveWithCells="1">
                  <from>
                    <xdr:col>7</xdr:col>
                    <xdr:colOff>1714500</xdr:colOff>
                    <xdr:row>20</xdr:row>
                    <xdr:rowOff>9525</xdr:rowOff>
                  </from>
                  <to>
                    <xdr:col>10</xdr:col>
                    <xdr:colOff>1247775</xdr:colOff>
                    <xdr:row>20</xdr:row>
                    <xdr:rowOff>1343025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B6841-C5B6-4B2D-BC29-3D9EC78F4B19}">
          <x14:formula1>
            <xm:f>intern!$A$72:$A$74</xm:f>
          </x14:formula1>
          <xm:sqref>C27:K27</xm:sqref>
        </x14:dataValidation>
        <x14:dataValidation type="list" allowBlank="1" showInputMessage="1" showErrorMessage="1" xr:uid="{1815572A-3283-4764-9AC2-B2CDFF0A3BD6}">
          <x14:formula1>
            <xm:f>intern!$A$77:$A$78</xm:f>
          </x14:formula1>
          <xm:sqref>J29:K34</xm:sqref>
        </x14:dataValidation>
        <x14:dataValidation type="list" allowBlank="1" showInputMessage="1" showErrorMessage="1" xr:uid="{7FBBD726-DE32-47E4-8DAC-04CC5140459B}">
          <x14:formula1>
            <xm:f>intern!$A$65:$A$68</xm:f>
          </x14:formula1>
          <xm:sqref>C26:K26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6E25-0D3F-4649-9B9D-DC7F3C448356}">
  <sheetPr codeName="Tabelle10">
    <tabColor rgb="FFFF66FF"/>
    <pageSetUpPr fitToPage="1"/>
  </sheetPr>
  <dimension ref="A1:O45"/>
  <sheetViews>
    <sheetView showGridLines="0" zoomScale="60" zoomScaleNormal="60" zoomScalePageLayoutView="70" workbookViewId="0"/>
  </sheetViews>
  <sheetFormatPr baseColWidth="10" defaultColWidth="0" defaultRowHeight="12"/>
  <cols>
    <col min="1" max="1" width="27.85546875" style="1" customWidth="1"/>
    <col min="2" max="2" width="23.5703125" style="1" customWidth="1"/>
    <col min="3" max="3" width="21.5703125" style="1" customWidth="1"/>
    <col min="4" max="4" width="22.140625" style="1" customWidth="1"/>
    <col min="5" max="5" width="25.140625" style="1" customWidth="1"/>
    <col min="6" max="6" width="30.140625" style="1" customWidth="1"/>
    <col min="7" max="7" width="12.5703125" style="1" customWidth="1"/>
    <col min="8" max="8" width="20.42578125" style="1" customWidth="1"/>
    <col min="9" max="9" width="8.5703125" style="1" customWidth="1"/>
    <col min="10" max="10" width="15.28515625" style="1" customWidth="1"/>
    <col min="11" max="11" width="18.140625" style="1" customWidth="1"/>
    <col min="12" max="12" width="10.85546875" style="1" hidden="1" customWidth="1"/>
    <col min="13" max="16384" width="9.140625" style="1" hidden="1"/>
  </cols>
  <sheetData>
    <row r="1" spans="1:15" s="9" customFormat="1" ht="68.25" customHeight="1" thickBot="1">
      <c r="A1" s="52"/>
      <c r="B1" s="53"/>
      <c r="C1" s="178" t="s">
        <v>1110</v>
      </c>
      <c r="D1" s="179"/>
      <c r="E1" s="179"/>
      <c r="F1" s="179"/>
      <c r="G1" s="179"/>
      <c r="H1" s="179"/>
      <c r="I1" s="179"/>
      <c r="J1" s="53"/>
      <c r="K1" s="54"/>
    </row>
    <row r="2" spans="1:15" ht="23.25">
      <c r="A2" s="20" t="s">
        <v>0</v>
      </c>
      <c r="B2" s="13"/>
      <c r="C2" s="13"/>
      <c r="D2" s="13"/>
      <c r="E2" s="13"/>
      <c r="F2" s="14"/>
      <c r="G2" s="14"/>
      <c r="H2" s="10"/>
      <c r="I2" s="10"/>
      <c r="J2" s="10"/>
      <c r="K2" s="10"/>
      <c r="L2" s="2"/>
      <c r="M2" s="2"/>
      <c r="N2" s="2"/>
      <c r="O2" s="2"/>
    </row>
    <row r="3" spans="1:15" ht="23.25">
      <c r="A3" s="19" t="s">
        <v>965</v>
      </c>
      <c r="B3" s="19"/>
      <c r="C3" s="19"/>
      <c r="D3" s="19"/>
      <c r="E3" s="19"/>
      <c r="F3" s="19"/>
      <c r="G3" s="19"/>
      <c r="H3" s="11"/>
      <c r="I3" s="11"/>
      <c r="J3" s="11"/>
      <c r="K3" s="11"/>
      <c r="L3" s="2"/>
      <c r="M3" s="2"/>
      <c r="N3" s="2"/>
      <c r="O3" s="2"/>
    </row>
    <row r="4" spans="1:15" ht="23.25">
      <c r="A4" s="19" t="s">
        <v>966</v>
      </c>
      <c r="B4" s="19"/>
      <c r="C4" s="19"/>
      <c r="D4" s="19"/>
      <c r="E4" s="19"/>
      <c r="F4" s="19"/>
      <c r="G4" s="19"/>
      <c r="H4" s="19"/>
      <c r="I4" s="12"/>
      <c r="J4" s="12"/>
      <c r="K4" s="12"/>
      <c r="L4" s="2"/>
      <c r="M4" s="2"/>
      <c r="N4" s="2"/>
      <c r="O4" s="2"/>
    </row>
    <row r="5" spans="1:15" ht="28.5" customHeight="1" thickBot="1">
      <c r="A5" s="402" t="s">
        <v>1102</v>
      </c>
      <c r="B5" s="269"/>
      <c r="C5" s="269"/>
      <c r="E5" s="15"/>
      <c r="F5" s="15"/>
      <c r="G5" s="15"/>
      <c r="H5" s="11"/>
      <c r="I5" s="11"/>
      <c r="J5" s="11"/>
      <c r="K5" s="11"/>
      <c r="L5" s="2"/>
      <c r="M5" s="2"/>
      <c r="N5" s="2"/>
      <c r="O5" s="2"/>
    </row>
    <row r="6" spans="1:15" ht="59.25" customHeight="1" thickTop="1" thickBot="1">
      <c r="A6" s="186" t="s">
        <v>1120</v>
      </c>
      <c r="B6" s="187"/>
      <c r="C6" s="187"/>
      <c r="D6" s="187"/>
      <c r="E6" s="187"/>
      <c r="F6" s="187"/>
      <c r="G6" s="187"/>
      <c r="H6" s="187"/>
      <c r="I6" s="187"/>
      <c r="J6" s="187"/>
      <c r="K6" s="188"/>
      <c r="L6" s="2"/>
      <c r="M6" s="2"/>
      <c r="N6" s="2"/>
      <c r="O6" s="2"/>
    </row>
    <row r="7" spans="1:15" customFormat="1" ht="35.450000000000003" customHeight="1" thickTop="1">
      <c r="A7" s="403" t="s">
        <v>1158</v>
      </c>
      <c r="B7" s="403"/>
      <c r="C7" s="404" t="s">
        <v>2</v>
      </c>
      <c r="D7" s="405"/>
      <c r="E7" s="405"/>
      <c r="F7" s="405"/>
      <c r="G7" s="405"/>
      <c r="H7" s="405"/>
      <c r="I7" s="405"/>
      <c r="J7" s="405"/>
      <c r="K7" s="406"/>
    </row>
    <row r="8" spans="1:15" customFormat="1" ht="55.5" customHeight="1">
      <c r="A8" s="328" t="s">
        <v>1103</v>
      </c>
      <c r="B8" s="345"/>
      <c r="C8" s="345"/>
      <c r="D8" s="345"/>
      <c r="E8" s="345"/>
      <c r="F8" s="345"/>
      <c r="G8" s="345"/>
      <c r="H8" s="345"/>
      <c r="I8" s="345"/>
      <c r="J8" s="345"/>
      <c r="K8" s="383"/>
    </row>
    <row r="9" spans="1:15" customFormat="1" ht="35.450000000000003" customHeight="1">
      <c r="A9" s="199" t="s">
        <v>16</v>
      </c>
      <c r="B9" s="200"/>
      <c r="C9" s="202" t="s">
        <v>1137</v>
      </c>
      <c r="D9" s="362"/>
      <c r="E9" s="362"/>
      <c r="F9" s="362"/>
      <c r="G9" s="362"/>
      <c r="H9" s="362"/>
      <c r="I9" s="362"/>
      <c r="J9" s="362"/>
      <c r="K9" s="362"/>
    </row>
    <row r="10" spans="1:15" customFormat="1" ht="35.450000000000003" customHeight="1">
      <c r="A10" s="180" t="s">
        <v>19</v>
      </c>
      <c r="B10" s="181"/>
      <c r="C10" s="194"/>
      <c r="D10" s="195"/>
      <c r="E10" s="195"/>
      <c r="F10" s="195"/>
      <c r="G10" s="195"/>
      <c r="H10" s="195"/>
      <c r="I10" s="195"/>
      <c r="J10" s="195"/>
      <c r="K10" s="196"/>
    </row>
    <row r="11" spans="1:15" customFormat="1" ht="35.450000000000003" customHeight="1">
      <c r="A11" s="180" t="s">
        <v>20</v>
      </c>
      <c r="B11" s="181"/>
      <c r="C11" s="194"/>
      <c r="D11" s="195"/>
      <c r="E11" s="195"/>
      <c r="F11" s="195"/>
      <c r="G11" s="195"/>
      <c r="H11" s="195"/>
      <c r="I11" s="195"/>
      <c r="J11" s="195"/>
      <c r="K11" s="196"/>
    </row>
    <row r="12" spans="1:15" customFormat="1" ht="35.450000000000003" customHeight="1">
      <c r="A12" s="180" t="s">
        <v>21</v>
      </c>
      <c r="B12" s="181"/>
      <c r="C12" s="194"/>
      <c r="D12" s="195"/>
      <c r="E12" s="195"/>
      <c r="F12" s="195"/>
      <c r="G12" s="195"/>
      <c r="H12" s="195"/>
      <c r="I12" s="195"/>
      <c r="J12" s="195"/>
      <c r="K12" s="196"/>
    </row>
    <row r="13" spans="1:15" customFormat="1" ht="35.450000000000003" customHeight="1">
      <c r="A13" s="180" t="s">
        <v>22</v>
      </c>
      <c r="B13" s="181"/>
      <c r="C13" s="194"/>
      <c r="D13" s="195"/>
      <c r="E13" s="195"/>
      <c r="F13" s="195"/>
      <c r="G13" s="195"/>
      <c r="H13" s="195"/>
      <c r="I13" s="195"/>
      <c r="J13" s="195"/>
      <c r="K13" s="196"/>
    </row>
    <row r="14" spans="1:15" customFormat="1" ht="35.450000000000003" customHeight="1">
      <c r="A14" s="180" t="s">
        <v>23</v>
      </c>
      <c r="B14" s="181"/>
      <c r="C14" s="194"/>
      <c r="D14" s="195"/>
      <c r="E14" s="195"/>
      <c r="F14" s="195"/>
      <c r="G14" s="195"/>
      <c r="H14" s="195"/>
      <c r="I14" s="195"/>
      <c r="J14" s="195"/>
      <c r="K14" s="196"/>
    </row>
    <row r="15" spans="1:15" customFormat="1" ht="35.450000000000003" customHeight="1">
      <c r="A15" s="180" t="s">
        <v>24</v>
      </c>
      <c r="B15" s="181"/>
      <c r="C15" s="194"/>
      <c r="D15" s="195"/>
      <c r="E15" s="195"/>
      <c r="F15" s="195"/>
      <c r="G15" s="195"/>
      <c r="H15" s="195"/>
      <c r="I15" s="195"/>
      <c r="J15" s="195"/>
      <c r="K15" s="196"/>
    </row>
    <row r="16" spans="1:15" customFormat="1" ht="35.450000000000003" customHeight="1">
      <c r="A16" s="203" t="s">
        <v>1067</v>
      </c>
      <c r="B16" s="219"/>
      <c r="C16" s="373"/>
      <c r="D16" s="374"/>
      <c r="E16" s="374"/>
      <c r="F16" s="374"/>
      <c r="G16" s="374"/>
      <c r="H16" s="374"/>
      <c r="I16" s="374"/>
      <c r="J16" s="374"/>
      <c r="K16" s="375"/>
    </row>
    <row r="17" spans="1:14" customFormat="1" ht="35.450000000000003" customHeight="1">
      <c r="A17" s="220"/>
      <c r="B17" s="221"/>
      <c r="C17" s="352"/>
      <c r="D17" s="353"/>
      <c r="E17" s="353"/>
      <c r="F17" s="353"/>
      <c r="G17" s="353"/>
      <c r="H17" s="353"/>
      <c r="I17" s="353"/>
      <c r="J17" s="353"/>
      <c r="K17" s="376"/>
    </row>
    <row r="18" spans="1:14" customFormat="1" ht="35.450000000000003" customHeight="1">
      <c r="A18" s="220"/>
      <c r="B18" s="221"/>
      <c r="C18" s="352"/>
      <c r="D18" s="353"/>
      <c r="E18" s="353"/>
      <c r="F18" s="353"/>
      <c r="G18" s="353"/>
      <c r="H18" s="353"/>
      <c r="I18" s="353"/>
      <c r="J18" s="353"/>
      <c r="K18" s="376"/>
    </row>
    <row r="19" spans="1:14" customFormat="1" ht="35.450000000000003" customHeight="1">
      <c r="A19" s="220"/>
      <c r="B19" s="221"/>
      <c r="C19" s="392"/>
      <c r="D19" s="393"/>
      <c r="E19" s="393"/>
      <c r="F19" s="393"/>
      <c r="G19" s="393"/>
      <c r="H19" s="393"/>
      <c r="I19" s="393"/>
      <c r="J19" s="393"/>
      <c r="K19" s="394"/>
    </row>
    <row r="20" spans="1:14" customFormat="1" ht="53.45" customHeight="1">
      <c r="A20" s="180" t="s">
        <v>1068</v>
      </c>
      <c r="B20" s="181"/>
      <c r="C20" s="398"/>
      <c r="D20" s="399"/>
      <c r="E20" s="399"/>
      <c r="F20" s="399"/>
      <c r="G20" s="399"/>
      <c r="H20" s="399"/>
      <c r="I20" s="399"/>
      <c r="J20" s="399"/>
      <c r="K20" s="400"/>
    </row>
    <row r="21" spans="1:14" customFormat="1" ht="36.950000000000003" customHeight="1">
      <c r="A21" s="328" t="s">
        <v>970</v>
      </c>
      <c r="B21" s="345"/>
      <c r="C21" s="334"/>
      <c r="D21" s="334"/>
      <c r="E21" s="334"/>
      <c r="F21" s="334"/>
      <c r="G21" s="334"/>
      <c r="H21" s="334"/>
      <c r="I21" s="334"/>
      <c r="J21" s="334"/>
      <c r="K21" s="401"/>
    </row>
    <row r="22" spans="1:14" customFormat="1" ht="36.950000000000003" customHeight="1">
      <c r="A22" s="203" t="s">
        <v>1095</v>
      </c>
      <c r="B22" s="219"/>
      <c r="C22" s="224"/>
      <c r="D22" s="225"/>
      <c r="E22" s="226"/>
      <c r="F22" s="203" t="s">
        <v>1153</v>
      </c>
      <c r="G22" s="219"/>
      <c r="H22" s="224"/>
      <c r="I22" s="225"/>
      <c r="J22" s="225"/>
      <c r="K22" s="226"/>
    </row>
    <row r="23" spans="1:14" customFormat="1" ht="36.950000000000003" customHeight="1">
      <c r="A23" s="220"/>
      <c r="B23" s="221"/>
      <c r="C23" s="227"/>
      <c r="D23" s="228"/>
      <c r="E23" s="229"/>
      <c r="F23" s="220"/>
      <c r="G23" s="221"/>
      <c r="H23" s="227"/>
      <c r="I23" s="228"/>
      <c r="J23" s="228"/>
      <c r="K23" s="229"/>
    </row>
    <row r="24" spans="1:14" customFormat="1" ht="36.950000000000003" customHeight="1">
      <c r="A24" s="222"/>
      <c r="B24" s="223"/>
      <c r="C24" s="230"/>
      <c r="D24" s="231"/>
      <c r="E24" s="232"/>
      <c r="F24" s="222"/>
      <c r="G24" s="223"/>
      <c r="H24" s="230"/>
      <c r="I24" s="231"/>
      <c r="J24" s="231"/>
      <c r="K24" s="232"/>
    </row>
    <row r="25" spans="1:14" customFormat="1" ht="63.6" customHeight="1">
      <c r="A25" s="333" t="s">
        <v>970</v>
      </c>
      <c r="B25" s="334"/>
      <c r="C25" s="304"/>
      <c r="D25" s="304"/>
      <c r="E25" s="304"/>
      <c r="F25" s="304"/>
      <c r="G25" s="304"/>
      <c r="H25" s="304"/>
      <c r="I25" s="304"/>
      <c r="J25" s="304"/>
      <c r="K25" s="377"/>
    </row>
    <row r="26" spans="1:14" customFormat="1" ht="63.6" customHeight="1">
      <c r="A26" s="328" t="s">
        <v>969</v>
      </c>
      <c r="B26" s="345"/>
      <c r="C26" s="345"/>
      <c r="D26" s="383"/>
      <c r="E26" s="395" t="s">
        <v>1165</v>
      </c>
      <c r="F26" s="396"/>
      <c r="G26" s="396"/>
      <c r="H26" s="396"/>
      <c r="I26" s="396"/>
      <c r="J26" s="396"/>
      <c r="K26" s="397"/>
    </row>
    <row r="27" spans="1:14" customFormat="1" ht="36.6" customHeight="1">
      <c r="A27" s="180" t="s">
        <v>934</v>
      </c>
      <c r="B27" s="181"/>
      <c r="C27" s="331"/>
      <c r="D27" s="332"/>
      <c r="E27" s="331"/>
      <c r="F27" s="332"/>
      <c r="G27" s="331"/>
      <c r="H27" s="369"/>
      <c r="I27" s="332"/>
      <c r="J27" s="331"/>
      <c r="K27" s="332"/>
    </row>
    <row r="28" spans="1:14" customFormat="1" ht="35.1" customHeight="1">
      <c r="A28" s="180" t="s">
        <v>931</v>
      </c>
      <c r="B28" s="181"/>
      <c r="C28" s="380" t="s">
        <v>1087</v>
      </c>
      <c r="D28" s="382"/>
      <c r="E28" s="331"/>
      <c r="F28" s="332"/>
      <c r="G28" s="331"/>
      <c r="H28" s="369"/>
      <c r="I28" s="332"/>
      <c r="J28" s="331"/>
      <c r="K28" s="332"/>
    </row>
    <row r="29" spans="1:14" customFormat="1" ht="35.450000000000003" customHeight="1">
      <c r="A29" s="180" t="s">
        <v>971</v>
      </c>
      <c r="B29" s="181"/>
      <c r="C29" s="331"/>
      <c r="D29" s="332"/>
      <c r="E29" s="331"/>
      <c r="F29" s="332"/>
      <c r="G29" s="331"/>
      <c r="H29" s="369"/>
      <c r="I29" s="332"/>
      <c r="J29" s="331"/>
      <c r="K29" s="332"/>
    </row>
    <row r="30" spans="1:14" customFormat="1" ht="35.450000000000003" customHeight="1">
      <c r="A30" s="180" t="s">
        <v>972</v>
      </c>
      <c r="B30" s="181"/>
      <c r="C30" s="331"/>
      <c r="D30" s="332"/>
      <c r="E30" s="331"/>
      <c r="F30" s="332"/>
      <c r="G30" s="331"/>
      <c r="H30" s="369"/>
      <c r="I30" s="332"/>
      <c r="J30" s="331"/>
      <c r="K30" s="332"/>
    </row>
    <row r="31" spans="1:14" customFormat="1" ht="35.450000000000003" customHeight="1">
      <c r="A31" s="180" t="s">
        <v>17</v>
      </c>
      <c r="B31" s="181"/>
      <c r="C31" s="380" t="s">
        <v>1087</v>
      </c>
      <c r="D31" s="382"/>
      <c r="E31" s="331"/>
      <c r="F31" s="332"/>
      <c r="G31" s="331"/>
      <c r="H31" s="369"/>
      <c r="I31" s="332"/>
      <c r="J31" s="331"/>
      <c r="K31" s="332"/>
    </row>
    <row r="32" spans="1:14" ht="23.45" customHeight="1" thickBot="1">
      <c r="A32" s="80"/>
      <c r="B32" s="80"/>
      <c r="C32" s="80"/>
      <c r="D32" s="80"/>
      <c r="E32" s="80"/>
      <c r="F32" s="80"/>
      <c r="G32" s="80"/>
      <c r="H32" s="80"/>
      <c r="I32" s="80"/>
      <c r="J32" s="80"/>
      <c r="K32" s="80"/>
      <c r="L32" s="2"/>
      <c r="M32" s="2"/>
      <c r="N32" s="2"/>
    </row>
    <row r="33" spans="1:14" ht="23.45" customHeight="1">
      <c r="A33" s="85" t="s">
        <v>1164</v>
      </c>
      <c r="B33" s="85"/>
      <c r="C33" s="86"/>
      <c r="D33" s="87"/>
      <c r="E33" s="88"/>
      <c r="F33" s="89"/>
      <c r="G33" s="89"/>
      <c r="H33" s="89"/>
      <c r="I33" s="89"/>
      <c r="J33" s="89"/>
      <c r="K33" s="89"/>
      <c r="L33" s="2"/>
      <c r="M33" s="2"/>
      <c r="N33" s="2"/>
    </row>
    <row r="34" spans="1:14" ht="23.45" customHeight="1">
      <c r="A34" s="81" t="s">
        <v>1070</v>
      </c>
      <c r="B34" s="82"/>
      <c r="C34" s="83"/>
      <c r="D34" s="83"/>
      <c r="E34" s="83"/>
      <c r="F34" s="83"/>
      <c r="G34" s="83"/>
      <c r="H34" s="83"/>
      <c r="I34" s="83"/>
      <c r="J34" s="83"/>
      <c r="K34" s="84"/>
      <c r="L34" s="2"/>
      <c r="M34" s="2"/>
      <c r="N34" s="2"/>
    </row>
    <row r="35" spans="1:14" ht="23.45" customHeight="1" thickBot="1">
      <c r="A35" s="79" t="s">
        <v>1097</v>
      </c>
      <c r="B35" s="75"/>
      <c r="C35" s="76"/>
      <c r="D35" s="76"/>
      <c r="E35" s="76"/>
      <c r="F35" s="76"/>
      <c r="G35" s="76"/>
      <c r="H35" s="76"/>
      <c r="I35" s="76"/>
      <c r="J35" s="76"/>
      <c r="K35" s="77"/>
      <c r="L35" s="2"/>
      <c r="M35" s="2"/>
      <c r="N35" s="2"/>
    </row>
    <row r="36" spans="1:14" ht="23.45" customHeight="1">
      <c r="A36" s="45"/>
      <c r="B36" s="47"/>
      <c r="C36" s="47"/>
      <c r="D36" s="45"/>
      <c r="E36" s="45"/>
      <c r="F36" s="46"/>
      <c r="G36" s="46"/>
      <c r="H36" s="46"/>
      <c r="I36" s="46"/>
      <c r="J36" s="46"/>
      <c r="K36" s="46"/>
      <c r="L36" s="2"/>
      <c r="M36" s="2"/>
      <c r="N36" s="2"/>
    </row>
    <row r="37" spans="1:14" ht="23.45" customHeight="1">
      <c r="A37" s="38" t="s">
        <v>974</v>
      </c>
      <c r="B37" s="45"/>
      <c r="C37" s="45"/>
      <c r="D37" s="45"/>
      <c r="E37" s="45"/>
      <c r="F37" s="46"/>
      <c r="G37" s="46"/>
      <c r="H37" s="46"/>
      <c r="I37" s="46"/>
      <c r="J37" s="46"/>
      <c r="K37" s="46"/>
      <c r="L37" s="2"/>
      <c r="M37" s="2"/>
      <c r="N37" s="2"/>
    </row>
    <row r="38" spans="1:14" ht="23.45" customHeight="1">
      <c r="A38" s="391" t="s">
        <v>975</v>
      </c>
      <c r="B38" s="391"/>
      <c r="C38" s="48"/>
      <c r="D38" s="48"/>
      <c r="E38" s="48"/>
      <c r="F38" s="391" t="s">
        <v>1166</v>
      </c>
      <c r="G38" s="391"/>
      <c r="H38" s="391"/>
      <c r="I38" s="391"/>
      <c r="J38" s="391"/>
      <c r="K38" s="391"/>
      <c r="L38" s="2"/>
      <c r="M38" s="2"/>
      <c r="N38" s="2"/>
    </row>
    <row r="39" spans="1:14" ht="23.45" customHeight="1">
      <c r="A39" s="48" t="s">
        <v>976</v>
      </c>
      <c r="B39" s="49" t="s">
        <v>978</v>
      </c>
      <c r="C39" s="42" t="s">
        <v>980</v>
      </c>
      <c r="D39" s="42"/>
      <c r="E39" s="48"/>
      <c r="F39" s="48" t="s">
        <v>982</v>
      </c>
      <c r="G39" s="368" t="s">
        <v>983</v>
      </c>
      <c r="H39" s="368"/>
      <c r="I39" s="48"/>
      <c r="J39" s="48"/>
      <c r="K39" s="48"/>
      <c r="L39" s="2"/>
      <c r="M39" s="2"/>
      <c r="N39" s="2"/>
    </row>
    <row r="40" spans="1:14" ht="23.45" customHeight="1">
      <c r="A40" s="39" t="s">
        <v>977</v>
      </c>
      <c r="B40" s="40" t="s">
        <v>979</v>
      </c>
      <c r="C40" s="39" t="s">
        <v>981</v>
      </c>
      <c r="D40" s="41"/>
      <c r="E40" s="41"/>
      <c r="F40" s="36" t="s">
        <v>977</v>
      </c>
      <c r="G40" s="365" t="s">
        <v>984</v>
      </c>
      <c r="H40" s="365"/>
      <c r="I40" s="36"/>
      <c r="J40" s="36"/>
      <c r="K40" s="36"/>
      <c r="L40" s="2"/>
      <c r="M40" s="2"/>
      <c r="N40" s="2"/>
    </row>
    <row r="41" spans="1:14" ht="23.45" customHeight="1">
      <c r="A41" s="39"/>
      <c r="B41" s="40"/>
      <c r="C41" s="39"/>
      <c r="D41" s="41"/>
      <c r="E41" s="41"/>
      <c r="F41" s="36"/>
      <c r="G41" s="36"/>
      <c r="H41" s="36"/>
      <c r="I41" s="36"/>
      <c r="J41" s="36"/>
      <c r="K41" s="36"/>
      <c r="L41" s="2"/>
      <c r="M41" s="2"/>
      <c r="N41" s="2"/>
    </row>
    <row r="42" spans="1:14" ht="23.45" customHeight="1">
      <c r="A42" s="391" t="s">
        <v>985</v>
      </c>
      <c r="B42" s="391"/>
      <c r="C42" s="39"/>
      <c r="D42" s="41"/>
      <c r="E42" s="41"/>
      <c r="F42" s="36"/>
      <c r="G42" s="36"/>
      <c r="H42" s="36"/>
      <c r="I42" s="36"/>
      <c r="J42" s="36"/>
      <c r="K42" s="36"/>
      <c r="L42" s="2"/>
      <c r="M42" s="2"/>
      <c r="N42" s="2"/>
    </row>
    <row r="43" spans="1:14" ht="23.45" customHeight="1">
      <c r="A43" s="390" t="s">
        <v>986</v>
      </c>
      <c r="B43" s="390"/>
      <c r="C43" s="390"/>
      <c r="D43" s="390"/>
      <c r="E43" s="390"/>
      <c r="F43" s="50"/>
      <c r="G43" s="50"/>
      <c r="H43" s="50"/>
      <c r="I43" s="50"/>
      <c r="J43" s="50"/>
      <c r="K43" s="50"/>
      <c r="L43" s="2"/>
      <c r="M43" s="2"/>
      <c r="N43" s="2"/>
    </row>
    <row r="44" spans="1:14" ht="23.45" customHeight="1">
      <c r="A44" s="390"/>
      <c r="B44" s="390"/>
      <c r="C44" s="390"/>
      <c r="D44" s="390"/>
      <c r="E44" s="390"/>
      <c r="F44" s="50"/>
      <c r="G44" s="50"/>
      <c r="H44" s="50"/>
      <c r="I44" s="50"/>
      <c r="J44" s="50"/>
      <c r="K44" s="50"/>
      <c r="L44" s="2"/>
      <c r="M44" s="2"/>
      <c r="N44" s="2"/>
    </row>
    <row r="45" spans="1:14" ht="23.45" customHeight="1">
      <c r="A45" s="390"/>
      <c r="B45" s="390"/>
      <c r="C45" s="390"/>
      <c r="D45" s="390"/>
      <c r="E45" s="390"/>
      <c r="F45" s="50"/>
      <c r="G45" s="50"/>
      <c r="H45" s="50"/>
      <c r="I45" s="50"/>
      <c r="J45" s="50"/>
      <c r="K45" s="50"/>
      <c r="L45" s="2"/>
      <c r="M45" s="2"/>
      <c r="N45" s="2"/>
    </row>
  </sheetData>
  <sheetProtection algorithmName="SHA-512" hashValue="SF3i6ZA1lOMzeTAQ29vPSBFjzkfXhqoSJKspXhoZq32//m2W2HnOICA8If8Co3rwyz1n1ik3Lx8LFwUyux7Dbg==" saltValue="rz8G9u91BYogEZots2PBcQ==" spinCount="100000" sheet="1" objects="1" scenarios="1"/>
  <mergeCells count="63">
    <mergeCell ref="A8:K8"/>
    <mergeCell ref="C1:I1"/>
    <mergeCell ref="A5:C5"/>
    <mergeCell ref="A6:K6"/>
    <mergeCell ref="A7:B7"/>
    <mergeCell ref="C7:K7"/>
    <mergeCell ref="A9:B9"/>
    <mergeCell ref="C9:K9"/>
    <mergeCell ref="A10:B10"/>
    <mergeCell ref="C10:K10"/>
    <mergeCell ref="A11:B11"/>
    <mergeCell ref="C11:K11"/>
    <mergeCell ref="A12:B12"/>
    <mergeCell ref="C12:K12"/>
    <mergeCell ref="A13:B13"/>
    <mergeCell ref="C13:K13"/>
    <mergeCell ref="A14:B14"/>
    <mergeCell ref="C14:K14"/>
    <mergeCell ref="A27:B27"/>
    <mergeCell ref="C27:D27"/>
    <mergeCell ref="A26:D26"/>
    <mergeCell ref="E26:K26"/>
    <mergeCell ref="A20:B20"/>
    <mergeCell ref="C20:K20"/>
    <mergeCell ref="G27:I27"/>
    <mergeCell ref="J27:K27"/>
    <mergeCell ref="A21:K21"/>
    <mergeCell ref="C22:E24"/>
    <mergeCell ref="F22:G24"/>
    <mergeCell ref="H22:K24"/>
    <mergeCell ref="A15:B15"/>
    <mergeCell ref="C15:K15"/>
    <mergeCell ref="A16:B19"/>
    <mergeCell ref="C16:K19"/>
    <mergeCell ref="A25:K25"/>
    <mergeCell ref="A22:B24"/>
    <mergeCell ref="A31:B31"/>
    <mergeCell ref="G31:I31"/>
    <mergeCell ref="J31:K31"/>
    <mergeCell ref="C31:D31"/>
    <mergeCell ref="C28:D28"/>
    <mergeCell ref="G29:I29"/>
    <mergeCell ref="J29:K29"/>
    <mergeCell ref="A30:B30"/>
    <mergeCell ref="G30:I30"/>
    <mergeCell ref="J30:K30"/>
    <mergeCell ref="C29:D29"/>
    <mergeCell ref="A43:E45"/>
    <mergeCell ref="E27:F27"/>
    <mergeCell ref="E28:F28"/>
    <mergeCell ref="E29:F29"/>
    <mergeCell ref="E30:F30"/>
    <mergeCell ref="E31:F31"/>
    <mergeCell ref="A38:B38"/>
    <mergeCell ref="F38:K38"/>
    <mergeCell ref="G39:H39"/>
    <mergeCell ref="G40:H40"/>
    <mergeCell ref="A42:B42"/>
    <mergeCell ref="C30:D30"/>
    <mergeCell ref="A28:B28"/>
    <mergeCell ref="G28:I28"/>
    <mergeCell ref="J28:K28"/>
    <mergeCell ref="A29:B29"/>
  </mergeCells>
  <printOptions horizontalCentered="1" verticalCentered="1"/>
  <pageMargins left="0.23622047244094491" right="0.23622047244094491" top="0.35433070866141736" bottom="0.35433070866141736" header="0.31496062992125984" footer="0.31496062992125984"/>
  <pageSetup paperSize="9" scale="4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Option Button 6">
              <controlPr defaultSize="0" autoFill="0" autoLine="0" autoPict="0">
                <anchor moveWithCells="1">
                  <from>
                    <xdr:col>7</xdr:col>
                    <xdr:colOff>257175</xdr:colOff>
                    <xdr:row>21</xdr:row>
                    <xdr:rowOff>161925</xdr:rowOff>
                  </from>
                  <to>
                    <xdr:col>7</xdr:col>
                    <xdr:colOff>1171575</xdr:colOff>
                    <xdr:row>21</xdr:row>
                    <xdr:rowOff>371475</xdr:rowOff>
                  </to>
                </anchor>
              </controlPr>
            </control>
          </mc:Choice>
        </mc:AlternateContent>
        <mc:AlternateContent xmlns:mc="http://schemas.openxmlformats.org/markup-compatibility/2006">
          <mc:Choice Requires="x14">
            <control shapeId="8199" r:id="rId5" name="Option Button 7">
              <controlPr defaultSize="0" autoFill="0" autoLine="0" autoPict="0">
                <anchor moveWithCells="1">
                  <from>
                    <xdr:col>7</xdr:col>
                    <xdr:colOff>266700</xdr:colOff>
                    <xdr:row>22</xdr:row>
                    <xdr:rowOff>123825</xdr:rowOff>
                  </from>
                  <to>
                    <xdr:col>7</xdr:col>
                    <xdr:colOff>1171575</xdr:colOff>
                    <xdr:row>22</xdr:row>
                    <xdr:rowOff>333375</xdr:rowOff>
                  </to>
                </anchor>
              </controlPr>
            </control>
          </mc:Choice>
        </mc:AlternateContent>
        <mc:AlternateContent xmlns:mc="http://schemas.openxmlformats.org/markup-compatibility/2006">
          <mc:Choice Requires="x14">
            <control shapeId="8200" r:id="rId6" name="Group Box 8">
              <controlPr defaultSize="0" autoFill="0" autoPict="0">
                <anchor moveWithCells="1">
                  <from>
                    <xdr:col>7</xdr:col>
                    <xdr:colOff>0</xdr:colOff>
                    <xdr:row>21</xdr:row>
                    <xdr:rowOff>0</xdr:rowOff>
                  </from>
                  <to>
                    <xdr:col>11</xdr:col>
                    <xdr:colOff>0</xdr:colOff>
                    <xdr:row>23</xdr:row>
                    <xdr:rowOff>457200</xdr:rowOff>
                  </to>
                </anchor>
              </controlPr>
            </control>
          </mc:Choice>
        </mc:AlternateContent>
        <mc:AlternateContent xmlns:mc="http://schemas.openxmlformats.org/markup-compatibility/2006">
          <mc:Choice Requires="x14">
            <control shapeId="8201" r:id="rId7" name="Option Button 9">
              <controlPr defaultSize="0" autoFill="0" autoLine="0" autoPict="0">
                <anchor moveWithCells="1">
                  <from>
                    <xdr:col>2</xdr:col>
                    <xdr:colOff>152400</xdr:colOff>
                    <xdr:row>21</xdr:row>
                    <xdr:rowOff>190500</xdr:rowOff>
                  </from>
                  <to>
                    <xdr:col>2</xdr:col>
                    <xdr:colOff>1076325</xdr:colOff>
                    <xdr:row>21</xdr:row>
                    <xdr:rowOff>400050</xdr:rowOff>
                  </to>
                </anchor>
              </controlPr>
            </control>
          </mc:Choice>
        </mc:AlternateContent>
        <mc:AlternateContent xmlns:mc="http://schemas.openxmlformats.org/markup-compatibility/2006">
          <mc:Choice Requires="x14">
            <control shapeId="8202" r:id="rId8" name="Option Button 10">
              <controlPr defaultSize="0" autoFill="0" autoLine="0" autoPict="0">
                <anchor moveWithCells="1">
                  <from>
                    <xdr:col>2</xdr:col>
                    <xdr:colOff>152400</xdr:colOff>
                    <xdr:row>22</xdr:row>
                    <xdr:rowOff>95250</xdr:rowOff>
                  </from>
                  <to>
                    <xdr:col>2</xdr:col>
                    <xdr:colOff>1085850</xdr:colOff>
                    <xdr:row>22</xdr:row>
                    <xdr:rowOff>304800</xdr:rowOff>
                  </to>
                </anchor>
              </controlPr>
            </control>
          </mc:Choice>
        </mc:AlternateContent>
        <mc:AlternateContent xmlns:mc="http://schemas.openxmlformats.org/markup-compatibility/2006">
          <mc:Choice Requires="x14">
            <control shapeId="8203" r:id="rId9" name="Option Button 11">
              <controlPr defaultSize="0" autoFill="0" autoLine="0" autoPict="0">
                <anchor moveWithCells="1">
                  <from>
                    <xdr:col>2</xdr:col>
                    <xdr:colOff>152400</xdr:colOff>
                    <xdr:row>22</xdr:row>
                    <xdr:rowOff>447675</xdr:rowOff>
                  </from>
                  <to>
                    <xdr:col>2</xdr:col>
                    <xdr:colOff>1057275</xdr:colOff>
                    <xdr:row>23</xdr:row>
                    <xdr:rowOff>190500</xdr:rowOff>
                  </to>
                </anchor>
              </controlPr>
            </control>
          </mc:Choice>
        </mc:AlternateContent>
        <mc:AlternateContent xmlns:mc="http://schemas.openxmlformats.org/markup-compatibility/2006">
          <mc:Choice Requires="x14">
            <control shapeId="8204" r:id="rId10" name="Group Box 12">
              <controlPr defaultSize="0" autoFill="0" autoPict="0">
                <anchor moveWithCells="1">
                  <from>
                    <xdr:col>2</xdr:col>
                    <xdr:colOff>0</xdr:colOff>
                    <xdr:row>20</xdr:row>
                    <xdr:rowOff>1076325</xdr:rowOff>
                  </from>
                  <to>
                    <xdr:col>4</xdr:col>
                    <xdr:colOff>1743075</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0AB2BCD-FC3E-4535-B0A7-A55F8EE5E561}">
          <x14:formula1>
            <xm:f>intern!$B$72:$B$74</xm:f>
          </x14:formula1>
          <xm:sqref>C28:D28</xm:sqref>
        </x14:dataValidation>
        <x14:dataValidation type="list" allowBlank="1" showInputMessage="1" showErrorMessage="1" xr:uid="{8E13E3F0-4C74-4B93-B461-67539B5C7F0E}">
          <x14:formula1>
            <xm:f>intern!$A$77:$A$78</xm:f>
          </x14:formula1>
          <xm:sqref>J27:K31</xm:sqref>
        </x14:dataValidation>
        <x14:dataValidation type="list" allowBlank="1" showInputMessage="1" showErrorMessage="1" xr:uid="{7F5969EE-E4F3-4B99-B237-A8394AF16888}">
          <x14:formula1>
            <xm:f>intern!$A$76:$A$79</xm:f>
          </x14:formula1>
          <xm:sqref>C31:D31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03DB-1C51-4D62-A721-9A54D43A981C}">
  <sheetPr codeName="Tabelle11">
    <tabColor rgb="FF92D050"/>
    <pageSetUpPr fitToPage="1"/>
  </sheetPr>
  <dimension ref="A1:O38"/>
  <sheetViews>
    <sheetView showGridLines="0" zoomScale="60" zoomScaleNormal="60" zoomScalePageLayoutView="70" workbookViewId="0"/>
  </sheetViews>
  <sheetFormatPr baseColWidth="10" defaultColWidth="0" defaultRowHeight="12"/>
  <cols>
    <col min="1" max="1" width="27.85546875" style="1" customWidth="1"/>
    <col min="2" max="2" width="23.5703125" style="1" customWidth="1"/>
    <col min="3" max="3" width="21.5703125" style="1" customWidth="1"/>
    <col min="4" max="4" width="22.140625" style="1" customWidth="1"/>
    <col min="5" max="5" width="25.140625" style="1" customWidth="1"/>
    <col min="6" max="6" width="30.140625" style="1" customWidth="1"/>
    <col min="7" max="7" width="12.5703125" style="1" customWidth="1"/>
    <col min="8" max="8" width="20.42578125" style="1" customWidth="1"/>
    <col min="9" max="9" width="8.5703125" style="1" customWidth="1"/>
    <col min="10" max="10" width="15.28515625" style="1" customWidth="1"/>
    <col min="11" max="11" width="18.140625" style="1" customWidth="1"/>
    <col min="12" max="12" width="10.85546875" style="1" hidden="1" customWidth="1"/>
    <col min="13" max="16384" width="9.140625" style="1" hidden="1"/>
  </cols>
  <sheetData>
    <row r="1" spans="1:15" s="9" customFormat="1" ht="73.5" customHeight="1" thickBot="1">
      <c r="A1" s="52"/>
      <c r="B1" s="53"/>
      <c r="C1" s="178" t="s">
        <v>1111</v>
      </c>
      <c r="D1" s="179"/>
      <c r="E1" s="179"/>
      <c r="F1" s="179"/>
      <c r="G1" s="179"/>
      <c r="H1" s="179"/>
      <c r="I1" s="179"/>
      <c r="J1" s="53"/>
      <c r="K1" s="54"/>
    </row>
    <row r="2" spans="1:15" ht="23.25">
      <c r="A2" s="20" t="s">
        <v>0</v>
      </c>
      <c r="B2" s="13"/>
      <c r="C2" s="13"/>
      <c r="D2" s="13"/>
      <c r="E2" s="13"/>
      <c r="F2" s="14"/>
      <c r="G2" s="14"/>
      <c r="H2" s="10"/>
      <c r="I2" s="10"/>
      <c r="J2" s="10"/>
      <c r="K2" s="10"/>
      <c r="L2" s="2"/>
      <c r="M2" s="2"/>
      <c r="N2" s="2"/>
      <c r="O2" s="2"/>
    </row>
    <row r="3" spans="1:15" ht="23.25">
      <c r="A3" s="19" t="s">
        <v>965</v>
      </c>
      <c r="B3" s="19"/>
      <c r="C3" s="19"/>
      <c r="D3" s="19"/>
      <c r="E3" s="19"/>
      <c r="F3" s="19"/>
      <c r="G3" s="19"/>
      <c r="H3" s="11"/>
      <c r="I3" s="11"/>
      <c r="J3" s="11"/>
      <c r="K3" s="11"/>
      <c r="L3" s="2"/>
      <c r="M3" s="2"/>
      <c r="N3" s="2"/>
      <c r="O3" s="2"/>
    </row>
    <row r="4" spans="1:15" ht="23.25">
      <c r="A4" s="19" t="s">
        <v>966</v>
      </c>
      <c r="B4" s="19"/>
      <c r="C4" s="19"/>
      <c r="D4" s="19"/>
      <c r="E4" s="19"/>
      <c r="F4" s="19"/>
      <c r="G4" s="19"/>
      <c r="H4" s="19"/>
      <c r="I4" s="12"/>
      <c r="J4" s="12"/>
      <c r="K4" s="12"/>
      <c r="L4" s="2"/>
      <c r="M4" s="2"/>
      <c r="N4" s="2"/>
      <c r="O4" s="2"/>
    </row>
    <row r="5" spans="1:15" ht="28.5" customHeight="1" thickBot="1">
      <c r="A5" s="402" t="s">
        <v>1102</v>
      </c>
      <c r="B5" s="269"/>
      <c r="C5" s="269"/>
      <c r="E5" s="15"/>
      <c r="F5" s="15"/>
      <c r="G5" s="15"/>
      <c r="H5" s="11"/>
      <c r="I5" s="11"/>
      <c r="J5" s="11"/>
      <c r="K5" s="11"/>
      <c r="L5" s="2"/>
      <c r="M5" s="2"/>
      <c r="N5" s="2"/>
      <c r="O5" s="2"/>
    </row>
    <row r="6" spans="1:15" ht="54" customHeight="1" thickTop="1" thickBot="1">
      <c r="A6" s="186" t="s">
        <v>1120</v>
      </c>
      <c r="B6" s="187"/>
      <c r="C6" s="187"/>
      <c r="D6" s="187"/>
      <c r="E6" s="187"/>
      <c r="F6" s="187"/>
      <c r="G6" s="187"/>
      <c r="H6" s="187"/>
      <c r="I6" s="187"/>
      <c r="J6" s="187"/>
      <c r="K6" s="188"/>
      <c r="L6" s="2"/>
      <c r="M6" s="2"/>
      <c r="N6" s="2"/>
      <c r="O6" s="2"/>
    </row>
    <row r="7" spans="1:15" customFormat="1" ht="35.450000000000003" customHeight="1" thickTop="1">
      <c r="A7" s="403" t="s">
        <v>1158</v>
      </c>
      <c r="B7" s="403"/>
      <c r="C7" s="404" t="s">
        <v>2</v>
      </c>
      <c r="D7" s="405"/>
      <c r="E7" s="405"/>
      <c r="F7" s="405"/>
      <c r="G7" s="405"/>
      <c r="H7" s="405"/>
      <c r="I7" s="405"/>
      <c r="J7" s="405"/>
      <c r="K7" s="406"/>
    </row>
    <row r="8" spans="1:15" customFormat="1" ht="55.5" customHeight="1">
      <c r="A8" s="328" t="s">
        <v>1103</v>
      </c>
      <c r="B8" s="345"/>
      <c r="C8" s="345"/>
      <c r="D8" s="345"/>
      <c r="E8" s="345"/>
      <c r="F8" s="345"/>
      <c r="G8" s="345"/>
      <c r="H8" s="345"/>
      <c r="I8" s="345"/>
      <c r="J8" s="345"/>
      <c r="K8" s="383"/>
    </row>
    <row r="9" spans="1:15" customFormat="1" ht="35.450000000000003" customHeight="1">
      <c r="A9" s="199" t="s">
        <v>16</v>
      </c>
      <c r="B9" s="200"/>
      <c r="C9" s="202" t="s">
        <v>1137</v>
      </c>
      <c r="D9" s="362"/>
      <c r="E9" s="362"/>
      <c r="F9" s="362"/>
      <c r="G9" s="362"/>
      <c r="H9" s="362"/>
      <c r="I9" s="362"/>
      <c r="J9" s="362"/>
      <c r="K9" s="362"/>
    </row>
    <row r="10" spans="1:15" customFormat="1" ht="35.450000000000003" customHeight="1">
      <c r="A10" s="180" t="s">
        <v>19</v>
      </c>
      <c r="B10" s="181"/>
      <c r="C10" s="194"/>
      <c r="D10" s="195"/>
      <c r="E10" s="195"/>
      <c r="F10" s="195"/>
      <c r="G10" s="195"/>
      <c r="H10" s="195"/>
      <c r="I10" s="195"/>
      <c r="J10" s="195"/>
      <c r="K10" s="196"/>
    </row>
    <row r="11" spans="1:15" customFormat="1" ht="35.450000000000003" customHeight="1">
      <c r="A11" s="180" t="s">
        <v>20</v>
      </c>
      <c r="B11" s="181"/>
      <c r="C11" s="194"/>
      <c r="D11" s="195"/>
      <c r="E11" s="195"/>
      <c r="F11" s="195"/>
      <c r="G11" s="195"/>
      <c r="H11" s="195"/>
      <c r="I11" s="195"/>
      <c r="J11" s="195"/>
      <c r="K11" s="196"/>
    </row>
    <row r="12" spans="1:15" customFormat="1" ht="35.450000000000003" customHeight="1">
      <c r="A12" s="180" t="s">
        <v>21</v>
      </c>
      <c r="B12" s="181"/>
      <c r="C12" s="194"/>
      <c r="D12" s="195"/>
      <c r="E12" s="195"/>
      <c r="F12" s="195"/>
      <c r="G12" s="195"/>
      <c r="H12" s="195"/>
      <c r="I12" s="195"/>
      <c r="J12" s="195"/>
      <c r="K12" s="196"/>
    </row>
    <row r="13" spans="1:15" customFormat="1" ht="35.450000000000003" customHeight="1">
      <c r="A13" s="180" t="s">
        <v>22</v>
      </c>
      <c r="B13" s="181"/>
      <c r="C13" s="194"/>
      <c r="D13" s="195"/>
      <c r="E13" s="195"/>
      <c r="F13" s="195"/>
      <c r="G13" s="195"/>
      <c r="H13" s="195"/>
      <c r="I13" s="195"/>
      <c r="J13" s="195"/>
      <c r="K13" s="196"/>
    </row>
    <row r="14" spans="1:15" customFormat="1" ht="35.450000000000003" customHeight="1">
      <c r="A14" s="180" t="s">
        <v>23</v>
      </c>
      <c r="B14" s="181"/>
      <c r="C14" s="194"/>
      <c r="D14" s="195"/>
      <c r="E14" s="195"/>
      <c r="F14" s="195"/>
      <c r="G14" s="195"/>
      <c r="H14" s="195"/>
      <c r="I14" s="195"/>
      <c r="J14" s="195"/>
      <c r="K14" s="196"/>
    </row>
    <row r="15" spans="1:15" customFormat="1" ht="35.450000000000003" customHeight="1">
      <c r="A15" s="180" t="s">
        <v>24</v>
      </c>
      <c r="B15" s="181"/>
      <c r="C15" s="194"/>
      <c r="D15" s="195"/>
      <c r="E15" s="195"/>
      <c r="F15" s="195"/>
      <c r="G15" s="195"/>
      <c r="H15" s="195"/>
      <c r="I15" s="195"/>
      <c r="J15" s="195"/>
      <c r="K15" s="196"/>
    </row>
    <row r="16" spans="1:15" customFormat="1" ht="35.450000000000003" customHeight="1">
      <c r="A16" s="203" t="s">
        <v>1067</v>
      </c>
      <c r="B16" s="219"/>
      <c r="C16" s="373"/>
      <c r="D16" s="374"/>
      <c r="E16" s="374"/>
      <c r="F16" s="374"/>
      <c r="G16" s="374"/>
      <c r="H16" s="374"/>
      <c r="I16" s="374"/>
      <c r="J16" s="374"/>
      <c r="K16" s="375"/>
    </row>
    <row r="17" spans="1:14" customFormat="1" ht="35.450000000000003" customHeight="1">
      <c r="A17" s="220"/>
      <c r="B17" s="221"/>
      <c r="C17" s="352"/>
      <c r="D17" s="353"/>
      <c r="E17" s="353"/>
      <c r="F17" s="353"/>
      <c r="G17" s="353"/>
      <c r="H17" s="353"/>
      <c r="I17" s="353"/>
      <c r="J17" s="353"/>
      <c r="K17" s="376"/>
    </row>
    <row r="18" spans="1:14" customFormat="1" ht="35.450000000000003" customHeight="1">
      <c r="A18" s="220"/>
      <c r="B18" s="221"/>
      <c r="C18" s="352"/>
      <c r="D18" s="353"/>
      <c r="E18" s="353"/>
      <c r="F18" s="353"/>
      <c r="G18" s="353"/>
      <c r="H18" s="353"/>
      <c r="I18" s="353"/>
      <c r="J18" s="353"/>
      <c r="K18" s="376"/>
    </row>
    <row r="19" spans="1:14" customFormat="1" ht="35.450000000000003" customHeight="1">
      <c r="A19" s="220"/>
      <c r="B19" s="221"/>
      <c r="C19" s="352"/>
      <c r="D19" s="353"/>
      <c r="E19" s="353"/>
      <c r="F19" s="353"/>
      <c r="G19" s="353"/>
      <c r="H19" s="353"/>
      <c r="I19" s="353"/>
      <c r="J19" s="353"/>
      <c r="K19" s="376"/>
    </row>
    <row r="20" spans="1:14" customFormat="1" ht="53.45" customHeight="1">
      <c r="A20" s="180" t="s">
        <v>1088</v>
      </c>
      <c r="B20" s="181"/>
      <c r="C20" s="408" t="s">
        <v>1087</v>
      </c>
      <c r="D20" s="409"/>
      <c r="E20" s="409"/>
      <c r="F20" s="409"/>
      <c r="G20" s="409"/>
      <c r="H20" s="409"/>
      <c r="I20" s="409"/>
      <c r="J20" s="409"/>
      <c r="K20" s="410"/>
    </row>
    <row r="21" spans="1:14" customFormat="1" ht="36.950000000000003" customHeight="1">
      <c r="A21" s="328" t="s">
        <v>993</v>
      </c>
      <c r="B21" s="345"/>
      <c r="C21" s="334"/>
      <c r="D21" s="334"/>
      <c r="E21" s="334"/>
      <c r="F21" s="334"/>
      <c r="G21" s="334"/>
      <c r="H21" s="334"/>
      <c r="I21" s="334"/>
      <c r="J21" s="334"/>
      <c r="K21" s="401"/>
    </row>
    <row r="22" spans="1:14" customFormat="1" ht="36.950000000000003" customHeight="1">
      <c r="A22" s="203" t="s">
        <v>1172</v>
      </c>
      <c r="B22" s="219"/>
      <c r="C22" s="224"/>
      <c r="D22" s="225"/>
      <c r="E22" s="226"/>
      <c r="F22" s="203" t="s">
        <v>1167</v>
      </c>
      <c r="G22" s="219"/>
      <c r="H22" s="224"/>
      <c r="I22" s="225"/>
      <c r="J22" s="225"/>
      <c r="K22" s="226"/>
    </row>
    <row r="23" spans="1:14" customFormat="1" ht="36.950000000000003" customHeight="1">
      <c r="A23" s="220"/>
      <c r="B23" s="221"/>
      <c r="C23" s="227"/>
      <c r="D23" s="228"/>
      <c r="E23" s="229"/>
      <c r="F23" s="220"/>
      <c r="G23" s="221"/>
      <c r="H23" s="227"/>
      <c r="I23" s="228"/>
      <c r="J23" s="228"/>
      <c r="K23" s="229"/>
    </row>
    <row r="24" spans="1:14" customFormat="1" ht="36.950000000000003" customHeight="1">
      <c r="A24" s="222"/>
      <c r="B24" s="223"/>
      <c r="C24" s="230"/>
      <c r="D24" s="231"/>
      <c r="E24" s="232"/>
      <c r="F24" s="222"/>
      <c r="G24" s="223"/>
      <c r="H24" s="230"/>
      <c r="I24" s="231"/>
      <c r="J24" s="231"/>
      <c r="K24" s="232"/>
    </row>
    <row r="25" spans="1:14" customFormat="1" ht="36.6" customHeight="1">
      <c r="A25" s="180" t="s">
        <v>994</v>
      </c>
      <c r="B25" s="181"/>
      <c r="C25" s="411"/>
      <c r="D25" s="412"/>
      <c r="E25" s="411"/>
      <c r="F25" s="412"/>
      <c r="G25" s="411"/>
      <c r="H25" s="413"/>
      <c r="I25" s="412"/>
      <c r="J25" s="411"/>
      <c r="K25" s="412"/>
    </row>
    <row r="26" spans="1:14" customFormat="1" ht="44.1" customHeight="1">
      <c r="A26" s="180" t="s">
        <v>1069</v>
      </c>
      <c r="B26" s="181"/>
      <c r="C26" s="331"/>
      <c r="D26" s="332"/>
      <c r="E26" s="331"/>
      <c r="F26" s="332"/>
      <c r="G26" s="331"/>
      <c r="H26" s="369"/>
      <c r="I26" s="332"/>
      <c r="J26" s="331"/>
      <c r="K26" s="332"/>
    </row>
    <row r="27" spans="1:14" customFormat="1" ht="35.450000000000003" customHeight="1">
      <c r="A27" s="180" t="s">
        <v>995</v>
      </c>
      <c r="B27" s="181"/>
      <c r="C27" s="331"/>
      <c r="D27" s="332"/>
      <c r="E27" s="331"/>
      <c r="F27" s="332"/>
      <c r="G27" s="331"/>
      <c r="H27" s="369"/>
      <c r="I27" s="332"/>
      <c r="J27" s="331"/>
      <c r="K27" s="332"/>
    </row>
    <row r="28" spans="1:14" ht="21.95" customHeight="1">
      <c r="A28" s="27"/>
      <c r="B28" s="27"/>
      <c r="C28" s="27"/>
      <c r="D28" s="27"/>
      <c r="E28" s="27"/>
      <c r="F28" s="27"/>
      <c r="G28" s="27"/>
      <c r="H28" s="27"/>
      <c r="I28" s="27"/>
      <c r="J28" s="27"/>
      <c r="K28" s="27"/>
      <c r="L28" s="2"/>
      <c r="M28" s="2"/>
      <c r="N28" s="2"/>
    </row>
    <row r="29" spans="1:14" ht="21.95" customHeight="1">
      <c r="A29" s="407" t="s">
        <v>996</v>
      </c>
      <c r="B29" s="407"/>
      <c r="C29" s="407"/>
      <c r="D29" s="407"/>
      <c r="E29" s="407"/>
      <c r="F29" s="407"/>
      <c r="G29" s="407"/>
      <c r="H29" s="407"/>
      <c r="I29" s="407"/>
      <c r="J29" s="407"/>
      <c r="K29" s="407"/>
      <c r="L29" s="2"/>
      <c r="M29" s="2"/>
      <c r="N29" s="2"/>
    </row>
    <row r="30" spans="1:14" ht="21.95" customHeight="1">
      <c r="A30" s="33"/>
      <c r="B30" s="33"/>
      <c r="C30" s="33"/>
      <c r="D30" s="33"/>
      <c r="E30" s="33"/>
      <c r="F30" s="33"/>
      <c r="G30" s="33"/>
      <c r="H30" s="33"/>
      <c r="I30" s="33"/>
      <c r="J30" s="33"/>
      <c r="K30" s="33"/>
      <c r="L30" s="2"/>
      <c r="M30" s="2"/>
      <c r="N30" s="2"/>
    </row>
    <row r="31" spans="1:14" ht="23.45" customHeight="1">
      <c r="A31" s="38" t="s">
        <v>997</v>
      </c>
      <c r="B31" s="45"/>
      <c r="C31" s="45"/>
      <c r="D31" s="45"/>
      <c r="E31" s="45"/>
      <c r="F31" s="46"/>
      <c r="G31" s="46"/>
      <c r="H31" s="46"/>
      <c r="I31" s="46"/>
      <c r="J31" s="46"/>
      <c r="K31" s="46"/>
      <c r="L31" s="2"/>
      <c r="M31" s="2"/>
      <c r="N31" s="2"/>
    </row>
    <row r="32" spans="1:14" ht="23.45" customHeight="1">
      <c r="A32" s="368" t="s">
        <v>999</v>
      </c>
      <c r="B32" s="368"/>
      <c r="C32" s="368"/>
      <c r="D32" s="368"/>
      <c r="E32" s="368"/>
      <c r="F32" s="368"/>
      <c r="G32" s="368"/>
      <c r="H32" s="368"/>
      <c r="I32" s="368"/>
      <c r="J32" s="368"/>
      <c r="K32" s="368"/>
      <c r="L32" s="2"/>
      <c r="M32" s="2"/>
      <c r="N32" s="2"/>
    </row>
    <row r="33" spans="1:14" ht="38.450000000000003" customHeight="1">
      <c r="A33" s="368"/>
      <c r="B33" s="368"/>
      <c r="C33" s="368"/>
      <c r="D33" s="368"/>
      <c r="E33" s="368"/>
      <c r="F33" s="368"/>
      <c r="G33" s="368"/>
      <c r="H33" s="368"/>
      <c r="I33" s="368"/>
      <c r="J33" s="368"/>
      <c r="K33" s="368"/>
      <c r="L33" s="2"/>
      <c r="M33" s="2"/>
      <c r="N33" s="2"/>
    </row>
    <row r="34" spans="1:14" ht="23.45" customHeight="1">
      <c r="A34" s="39"/>
      <c r="B34" s="40"/>
      <c r="C34" s="39"/>
      <c r="D34" s="41"/>
      <c r="E34" s="41"/>
      <c r="F34" s="36"/>
      <c r="G34" s="36"/>
      <c r="H34" s="36"/>
      <c r="I34" s="36"/>
      <c r="J34" s="36"/>
      <c r="K34" s="36"/>
      <c r="L34" s="2"/>
      <c r="M34" s="2"/>
      <c r="N34" s="2"/>
    </row>
    <row r="35" spans="1:14" ht="23.45" customHeight="1">
      <c r="A35" s="391" t="s">
        <v>998</v>
      </c>
      <c r="B35" s="391"/>
      <c r="C35" s="39"/>
      <c r="D35" s="41"/>
      <c r="E35" s="41"/>
      <c r="F35" s="36"/>
      <c r="G35" s="36"/>
      <c r="H35" s="36"/>
      <c r="I35" s="36"/>
      <c r="J35" s="36"/>
      <c r="K35" s="36"/>
      <c r="L35" s="2"/>
      <c r="M35" s="2"/>
      <c r="N35" s="2"/>
    </row>
    <row r="36" spans="1:14" ht="23.45" customHeight="1">
      <c r="A36" s="390" t="s">
        <v>1000</v>
      </c>
      <c r="B36" s="390"/>
      <c r="C36" s="390"/>
      <c r="D36" s="390"/>
      <c r="E36" s="390"/>
      <c r="F36" s="390"/>
      <c r="G36" s="390"/>
      <c r="H36" s="390"/>
      <c r="I36" s="390"/>
      <c r="J36" s="390"/>
      <c r="K36" s="390"/>
      <c r="L36" s="2"/>
      <c r="M36" s="2"/>
      <c r="N36" s="2"/>
    </row>
    <row r="37" spans="1:14" ht="23.45" customHeight="1">
      <c r="A37" s="390"/>
      <c r="B37" s="390"/>
      <c r="C37" s="390"/>
      <c r="D37" s="390"/>
      <c r="E37" s="390"/>
      <c r="F37" s="390"/>
      <c r="G37" s="390"/>
      <c r="H37" s="390"/>
      <c r="I37" s="390"/>
      <c r="J37" s="390"/>
      <c r="K37" s="390"/>
      <c r="L37" s="2"/>
      <c r="M37" s="2"/>
      <c r="N37" s="2"/>
    </row>
    <row r="38" spans="1:14" ht="8.4499999999999993" customHeight="1">
      <c r="A38" s="390"/>
      <c r="B38" s="390"/>
      <c r="C38" s="390"/>
      <c r="D38" s="390"/>
      <c r="E38" s="390"/>
      <c r="F38" s="390"/>
      <c r="G38" s="390"/>
      <c r="H38" s="390"/>
      <c r="I38" s="390"/>
      <c r="J38" s="390"/>
      <c r="K38" s="390"/>
      <c r="L38" s="2"/>
      <c r="M38" s="2"/>
      <c r="N38" s="2"/>
    </row>
  </sheetData>
  <sheetProtection algorithmName="SHA-512" hashValue="HCBcjKHfSqux2V4tCab51ZA4YCDfVUNBkbvoU3WIw+Kg0xMXSGE/5k2dygyVmES/5qj2hEHhAyDAWtqPMoDgUg==" saltValue="XDCnbHeMA2EU2ApNMlATNg==" spinCount="100000" sheet="1" objects="1" scenarios="1"/>
  <mergeCells count="48">
    <mergeCell ref="A11:B11"/>
    <mergeCell ref="C11:K11"/>
    <mergeCell ref="A12:B12"/>
    <mergeCell ref="C12:K12"/>
    <mergeCell ref="A13:B13"/>
    <mergeCell ref="C13:K13"/>
    <mergeCell ref="A8:K8"/>
    <mergeCell ref="A9:B9"/>
    <mergeCell ref="C9:K9"/>
    <mergeCell ref="A10:B10"/>
    <mergeCell ref="C10:K10"/>
    <mergeCell ref="C1:I1"/>
    <mergeCell ref="A5:C5"/>
    <mergeCell ref="A6:K6"/>
    <mergeCell ref="A7:B7"/>
    <mergeCell ref="C7:K7"/>
    <mergeCell ref="C14:K14"/>
    <mergeCell ref="A15:B15"/>
    <mergeCell ref="C15:K15"/>
    <mergeCell ref="A16:B19"/>
    <mergeCell ref="C16:K19"/>
    <mergeCell ref="A14:B14"/>
    <mergeCell ref="A20:B20"/>
    <mergeCell ref="C20:K20"/>
    <mergeCell ref="A25:B25"/>
    <mergeCell ref="C25:D25"/>
    <mergeCell ref="E25:F25"/>
    <mergeCell ref="G25:I25"/>
    <mergeCell ref="J25:K25"/>
    <mergeCell ref="A21:K21"/>
    <mergeCell ref="A22:B24"/>
    <mergeCell ref="C22:E24"/>
    <mergeCell ref="F22:G24"/>
    <mergeCell ref="H22:K24"/>
    <mergeCell ref="A26:B26"/>
    <mergeCell ref="C26:D26"/>
    <mergeCell ref="E26:F26"/>
    <mergeCell ref="G26:I26"/>
    <mergeCell ref="J26:K26"/>
    <mergeCell ref="A35:B35"/>
    <mergeCell ref="A29:K29"/>
    <mergeCell ref="A32:K33"/>
    <mergeCell ref="A36:K38"/>
    <mergeCell ref="A27:B27"/>
    <mergeCell ref="C27:D27"/>
    <mergeCell ref="E27:F27"/>
    <mergeCell ref="G27:I27"/>
    <mergeCell ref="J27:K27"/>
  </mergeCells>
  <printOptions horizontalCentered="1" verticalCentered="1"/>
  <pageMargins left="0.23622047244094491" right="0.23622047244094491" top="0.35433070866141736" bottom="0.35433070866141736" header="0.31496062992125984" footer="0.31496062992125984"/>
  <pageSetup paperSize="9" scale="4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30" r:id="rId4" name="Option Button 14">
              <controlPr defaultSize="0" autoFill="0" autoLine="0" autoPict="0">
                <anchor moveWithCells="1">
                  <from>
                    <xdr:col>7</xdr:col>
                    <xdr:colOff>257175</xdr:colOff>
                    <xdr:row>21</xdr:row>
                    <xdr:rowOff>161925</xdr:rowOff>
                  </from>
                  <to>
                    <xdr:col>7</xdr:col>
                    <xdr:colOff>1171575</xdr:colOff>
                    <xdr:row>21</xdr:row>
                    <xdr:rowOff>371475</xdr:rowOff>
                  </to>
                </anchor>
              </controlPr>
            </control>
          </mc:Choice>
        </mc:AlternateContent>
        <mc:AlternateContent xmlns:mc="http://schemas.openxmlformats.org/markup-compatibility/2006">
          <mc:Choice Requires="x14">
            <control shapeId="9231" r:id="rId5" name="Option Button 15">
              <controlPr defaultSize="0" autoFill="0" autoLine="0" autoPict="0">
                <anchor moveWithCells="1">
                  <from>
                    <xdr:col>7</xdr:col>
                    <xdr:colOff>266700</xdr:colOff>
                    <xdr:row>22</xdr:row>
                    <xdr:rowOff>123825</xdr:rowOff>
                  </from>
                  <to>
                    <xdr:col>7</xdr:col>
                    <xdr:colOff>1171575</xdr:colOff>
                    <xdr:row>22</xdr:row>
                    <xdr:rowOff>333375</xdr:rowOff>
                  </to>
                </anchor>
              </controlPr>
            </control>
          </mc:Choice>
        </mc:AlternateContent>
        <mc:AlternateContent xmlns:mc="http://schemas.openxmlformats.org/markup-compatibility/2006">
          <mc:Choice Requires="x14">
            <control shapeId="9232" r:id="rId6" name="Group Box 16">
              <controlPr defaultSize="0" autoFill="0" autoPict="0">
                <anchor moveWithCells="1">
                  <from>
                    <xdr:col>7</xdr:col>
                    <xdr:colOff>0</xdr:colOff>
                    <xdr:row>21</xdr:row>
                    <xdr:rowOff>0</xdr:rowOff>
                  </from>
                  <to>
                    <xdr:col>11</xdr:col>
                    <xdr:colOff>0</xdr:colOff>
                    <xdr:row>23</xdr:row>
                    <xdr:rowOff>457200</xdr:rowOff>
                  </to>
                </anchor>
              </controlPr>
            </control>
          </mc:Choice>
        </mc:AlternateContent>
        <mc:AlternateContent xmlns:mc="http://schemas.openxmlformats.org/markup-compatibility/2006">
          <mc:Choice Requires="x14">
            <control shapeId="9233" r:id="rId7" name="Option Button 17">
              <controlPr defaultSize="0" autoFill="0" autoLine="0" autoPict="0">
                <anchor moveWithCells="1">
                  <from>
                    <xdr:col>2</xdr:col>
                    <xdr:colOff>152400</xdr:colOff>
                    <xdr:row>21</xdr:row>
                    <xdr:rowOff>190500</xdr:rowOff>
                  </from>
                  <to>
                    <xdr:col>2</xdr:col>
                    <xdr:colOff>1076325</xdr:colOff>
                    <xdr:row>21</xdr:row>
                    <xdr:rowOff>400050</xdr:rowOff>
                  </to>
                </anchor>
              </controlPr>
            </control>
          </mc:Choice>
        </mc:AlternateContent>
        <mc:AlternateContent xmlns:mc="http://schemas.openxmlformats.org/markup-compatibility/2006">
          <mc:Choice Requires="x14">
            <control shapeId="9234" r:id="rId8" name="Option Button 18">
              <controlPr defaultSize="0" autoFill="0" autoLine="0" autoPict="0">
                <anchor moveWithCells="1">
                  <from>
                    <xdr:col>2</xdr:col>
                    <xdr:colOff>152400</xdr:colOff>
                    <xdr:row>22</xdr:row>
                    <xdr:rowOff>95250</xdr:rowOff>
                  </from>
                  <to>
                    <xdr:col>2</xdr:col>
                    <xdr:colOff>1085850</xdr:colOff>
                    <xdr:row>22</xdr:row>
                    <xdr:rowOff>304800</xdr:rowOff>
                  </to>
                </anchor>
              </controlPr>
            </control>
          </mc:Choice>
        </mc:AlternateContent>
        <mc:AlternateContent xmlns:mc="http://schemas.openxmlformats.org/markup-compatibility/2006">
          <mc:Choice Requires="x14">
            <control shapeId="9235" r:id="rId9" name="Option Button 19">
              <controlPr defaultSize="0" autoFill="0" autoLine="0" autoPict="0">
                <anchor moveWithCells="1">
                  <from>
                    <xdr:col>2</xdr:col>
                    <xdr:colOff>152400</xdr:colOff>
                    <xdr:row>22</xdr:row>
                    <xdr:rowOff>447675</xdr:rowOff>
                  </from>
                  <to>
                    <xdr:col>2</xdr:col>
                    <xdr:colOff>1057275</xdr:colOff>
                    <xdr:row>23</xdr:row>
                    <xdr:rowOff>190500</xdr:rowOff>
                  </to>
                </anchor>
              </controlPr>
            </control>
          </mc:Choice>
        </mc:AlternateContent>
        <mc:AlternateContent xmlns:mc="http://schemas.openxmlformats.org/markup-compatibility/2006">
          <mc:Choice Requires="x14">
            <control shapeId="9236" r:id="rId10" name="Group Box 20">
              <controlPr defaultSize="0" autoFill="0" autoPict="0">
                <anchor moveWithCells="1">
                  <from>
                    <xdr:col>2</xdr:col>
                    <xdr:colOff>0</xdr:colOff>
                    <xdr:row>20</xdr:row>
                    <xdr:rowOff>1076325</xdr:rowOff>
                  </from>
                  <to>
                    <xdr:col>4</xdr:col>
                    <xdr:colOff>1743075</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65E6654C-2543-427B-952F-3B7538A3D726}">
          <x14:formula1>
            <xm:f>intern!$A$77:$A$78</xm:f>
          </x14:formula1>
          <xm:sqref>J25:K27</xm:sqref>
        </x14:dataValidation>
        <x14:dataValidation type="list" allowBlank="1" showInputMessage="1" showErrorMessage="1" xr:uid="{082C9340-E8DC-41A8-A6D5-7853EE53ADC1}">
          <x14:formula1>
            <xm:f>intern!$A$83:$A$88</xm:f>
          </x14:formula1>
          <xm:sqref>C20:K20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94B6-04E1-4AB4-A63B-3CDB67C50E62}">
  <sheetPr codeName="Tabelle3">
    <tabColor indexed="10"/>
  </sheetPr>
  <dimension ref="A1:F114"/>
  <sheetViews>
    <sheetView topLeftCell="A15" workbookViewId="0">
      <selection activeCell="B29" sqref="B29"/>
    </sheetView>
  </sheetViews>
  <sheetFormatPr baseColWidth="10" defaultRowHeight="12.75"/>
  <cols>
    <col min="1" max="1" width="50.28515625" bestFit="1" customWidth="1"/>
    <col min="2" max="2" width="48.140625" bestFit="1" customWidth="1"/>
    <col min="3" max="3" width="25.7109375" bestFit="1" customWidth="1"/>
    <col min="4" max="4" width="42" bestFit="1" customWidth="1"/>
    <col min="5" max="5" width="29.42578125" bestFit="1" customWidth="1"/>
    <col min="6" max="6" width="53.42578125" customWidth="1"/>
  </cols>
  <sheetData>
    <row r="1" spans="1:1" ht="15.75">
      <c r="A1" s="62" t="s">
        <v>1034</v>
      </c>
    </row>
    <row r="2" spans="1:1" ht="15.75">
      <c r="A2" s="63" t="s">
        <v>28</v>
      </c>
    </row>
    <row r="3" spans="1:1">
      <c r="A3" s="4" t="s">
        <v>1016</v>
      </c>
    </row>
    <row r="4" spans="1:1">
      <c r="A4" s="4" t="s">
        <v>31</v>
      </c>
    </row>
    <row r="5" spans="1:1">
      <c r="A5" s="4" t="s">
        <v>1094</v>
      </c>
    </row>
    <row r="6" spans="1:1">
      <c r="A6" s="4" t="s">
        <v>1063</v>
      </c>
    </row>
    <row r="7" spans="1:1">
      <c r="A7" s="4" t="s">
        <v>1071</v>
      </c>
    </row>
    <row r="8" spans="1:1">
      <c r="A8" s="4" t="s">
        <v>32</v>
      </c>
    </row>
    <row r="10" spans="1:1" ht="15.75">
      <c r="A10" s="63" t="s">
        <v>77</v>
      </c>
    </row>
    <row r="11" spans="1:1">
      <c r="A11" s="4" t="s">
        <v>1054</v>
      </c>
    </row>
    <row r="12" spans="1:1">
      <c r="A12" s="4" t="s">
        <v>35</v>
      </c>
    </row>
    <row r="13" spans="1:1">
      <c r="A13" s="4" t="s">
        <v>32</v>
      </c>
    </row>
    <row r="14" spans="1:1">
      <c r="A14" s="4"/>
    </row>
    <row r="15" spans="1:1" ht="15.75">
      <c r="A15" s="63" t="s">
        <v>33</v>
      </c>
    </row>
    <row r="16" spans="1:1">
      <c r="A16" s="66" t="s">
        <v>1021</v>
      </c>
    </row>
    <row r="17" spans="1:1">
      <c r="A17" s="66" t="s">
        <v>1022</v>
      </c>
    </row>
    <row r="18" spans="1:1">
      <c r="A18" s="66" t="s">
        <v>1025</v>
      </c>
    </row>
    <row r="19" spans="1:1">
      <c r="A19" s="66" t="s">
        <v>1030</v>
      </c>
    </row>
    <row r="20" spans="1:1">
      <c r="A20" s="66" t="s">
        <v>1023</v>
      </c>
    </row>
    <row r="21" spans="1:1">
      <c r="A21" s="66" t="s">
        <v>1029</v>
      </c>
    </row>
    <row r="22" spans="1:1">
      <c r="A22" s="66" t="s">
        <v>1045</v>
      </c>
    </row>
    <row r="23" spans="1:1">
      <c r="A23" s="66" t="s">
        <v>1027</v>
      </c>
    </row>
    <row r="24" spans="1:1">
      <c r="A24" s="66" t="s">
        <v>1024</v>
      </c>
    </row>
    <row r="25" spans="1:1">
      <c r="A25" s="66" t="s">
        <v>1010</v>
      </c>
    </row>
    <row r="26" spans="1:1">
      <c r="A26" s="66" t="s">
        <v>1031</v>
      </c>
    </row>
    <row r="27" spans="1:1">
      <c r="A27" s="68" t="s">
        <v>1009</v>
      </c>
    </row>
    <row r="28" spans="1:1" ht="15.75">
      <c r="A28" s="63" t="s">
        <v>1044</v>
      </c>
    </row>
    <row r="29" spans="1:1">
      <c r="A29" s="65">
        <v>1E-4</v>
      </c>
    </row>
    <row r="30" spans="1:1">
      <c r="A30" s="65">
        <v>3.0000000000000001E-5</v>
      </c>
    </row>
    <row r="31" spans="1:1">
      <c r="A31" s="65">
        <v>1.0000000000000001E-5</v>
      </c>
    </row>
    <row r="32" spans="1:1">
      <c r="A32" s="66" t="s">
        <v>1098</v>
      </c>
    </row>
    <row r="33" spans="1:6">
      <c r="A33" s="4"/>
    </row>
    <row r="34" spans="1:6" ht="15.75">
      <c r="A34" s="62" t="s">
        <v>1046</v>
      </c>
    </row>
    <row r="35" spans="1:6" ht="15.75">
      <c r="A35" s="63" t="s">
        <v>1035</v>
      </c>
    </row>
    <row r="36" spans="1:6">
      <c r="A36" s="4" t="s">
        <v>81</v>
      </c>
    </row>
    <row r="37" spans="1:6">
      <c r="A37" s="4" t="s">
        <v>82</v>
      </c>
    </row>
    <row r="38" spans="1:6">
      <c r="A38" s="4" t="s">
        <v>84</v>
      </c>
    </row>
    <row r="39" spans="1:6">
      <c r="A39" s="4" t="s">
        <v>83</v>
      </c>
      <c r="B39" s="4"/>
    </row>
    <row r="40" spans="1:6">
      <c r="A40" s="4" t="s">
        <v>1183</v>
      </c>
    </row>
    <row r="41" spans="1:6">
      <c r="A41" s="4"/>
    </row>
    <row r="42" spans="1:6">
      <c r="A42" s="66" t="s">
        <v>1047</v>
      </c>
      <c r="B42" s="66" t="s">
        <v>81</v>
      </c>
      <c r="C42" s="66" t="s">
        <v>82</v>
      </c>
      <c r="D42" s="66" t="s">
        <v>83</v>
      </c>
      <c r="E42" s="66" t="s">
        <v>84</v>
      </c>
      <c r="F42" s="66" t="s">
        <v>1183</v>
      </c>
    </row>
    <row r="43" spans="1:6">
      <c r="A43" s="66"/>
      <c r="B43" s="66"/>
      <c r="C43" s="66"/>
      <c r="D43" s="66"/>
      <c r="E43" s="66"/>
      <c r="F43" s="66"/>
    </row>
    <row r="44" spans="1:6">
      <c r="A44" s="66"/>
      <c r="B44" s="66" t="s">
        <v>1203</v>
      </c>
      <c r="C44" s="66" t="s">
        <v>1203</v>
      </c>
      <c r="D44" s="66" t="s">
        <v>1203</v>
      </c>
      <c r="E44" s="66" t="s">
        <v>1203</v>
      </c>
      <c r="F44" s="66" t="s">
        <v>1203</v>
      </c>
    </row>
    <row r="45" spans="1:6">
      <c r="A45" s="66"/>
      <c r="B45" s="66" t="s">
        <v>1204</v>
      </c>
      <c r="C45" s="66" t="s">
        <v>1204</v>
      </c>
      <c r="D45" s="66" t="s">
        <v>1204</v>
      </c>
      <c r="E45" s="66" t="s">
        <v>1204</v>
      </c>
      <c r="F45" s="66" t="s">
        <v>1204</v>
      </c>
    </row>
    <row r="46" spans="1:6">
      <c r="A46" s="66"/>
      <c r="B46" s="66" t="s">
        <v>1206</v>
      </c>
      <c r="C46" s="66"/>
      <c r="D46" s="66"/>
      <c r="E46" s="66"/>
      <c r="F46" s="66" t="s">
        <v>1205</v>
      </c>
    </row>
    <row r="47" spans="1:6">
      <c r="A47" s="4"/>
    </row>
    <row r="48" spans="1:6" ht="15.75">
      <c r="A48" s="63" t="s">
        <v>1048</v>
      </c>
    </row>
    <row r="49" spans="1:1">
      <c r="A49" s="67" t="s">
        <v>1049</v>
      </c>
    </row>
    <row r="50" spans="1:1">
      <c r="A50" s="67" t="s">
        <v>1209</v>
      </c>
    </row>
    <row r="51" spans="1:1">
      <c r="A51" s="67" t="s">
        <v>1210</v>
      </c>
    </row>
    <row r="52" spans="1:1">
      <c r="A52" s="67" t="s">
        <v>1251</v>
      </c>
    </row>
    <row r="53" spans="1:1">
      <c r="A53" s="67" t="s">
        <v>1251</v>
      </c>
    </row>
    <row r="54" spans="1:1">
      <c r="A54" s="67" t="s">
        <v>1050</v>
      </c>
    </row>
    <row r="55" spans="1:1">
      <c r="A55" s="4"/>
    </row>
    <row r="56" spans="1:1" ht="15.75">
      <c r="A56" s="63" t="s">
        <v>1051</v>
      </c>
    </row>
    <row r="57" spans="1:1">
      <c r="A57" s="66">
        <v>335</v>
      </c>
    </row>
    <row r="58" spans="1:1">
      <c r="A58" s="66"/>
    </row>
    <row r="59" spans="1:1">
      <c r="A59" s="66" t="s">
        <v>1052</v>
      </c>
    </row>
    <row r="60" spans="1:1">
      <c r="A60" s="67" t="s">
        <v>1053</v>
      </c>
    </row>
    <row r="61" spans="1:1">
      <c r="A61" s="4"/>
    </row>
    <row r="62" spans="1:1">
      <c r="A62" s="4"/>
    </row>
    <row r="63" spans="1:1" ht="15.75">
      <c r="A63" s="62" t="s">
        <v>1039</v>
      </c>
    </row>
    <row r="64" spans="1:1" ht="15.75">
      <c r="A64" s="64" t="s">
        <v>1040</v>
      </c>
    </row>
    <row r="65" spans="1:2">
      <c r="A65" s="4" t="s">
        <v>1087</v>
      </c>
    </row>
    <row r="66" spans="1:2">
      <c r="A66" s="4" t="s">
        <v>1057</v>
      </c>
    </row>
    <row r="67" spans="1:2">
      <c r="A67" s="4" t="s">
        <v>1058</v>
      </c>
    </row>
    <row r="68" spans="1:2">
      <c r="A68" s="4" t="s">
        <v>1059</v>
      </c>
    </row>
    <row r="69" spans="1:2">
      <c r="A69" s="4"/>
    </row>
    <row r="70" spans="1:2" ht="15.75">
      <c r="A70" s="62" t="s">
        <v>1039</v>
      </c>
      <c r="B70" s="62" t="s">
        <v>1092</v>
      </c>
    </row>
    <row r="71" spans="1:2" ht="15.75">
      <c r="A71" s="64" t="s">
        <v>1041</v>
      </c>
      <c r="B71" s="64" t="s">
        <v>1041</v>
      </c>
    </row>
    <row r="72" spans="1:2">
      <c r="A72" s="4" t="s">
        <v>1087</v>
      </c>
      <c r="B72" s="4" t="s">
        <v>1087</v>
      </c>
    </row>
    <row r="73" spans="1:2">
      <c r="A73" s="4" t="s">
        <v>1090</v>
      </c>
      <c r="B73" s="4" t="s">
        <v>932</v>
      </c>
    </row>
    <row r="74" spans="1:2">
      <c r="A74" s="4" t="s">
        <v>1091</v>
      </c>
      <c r="B74" s="4" t="s">
        <v>1086</v>
      </c>
    </row>
    <row r="75" spans="1:2" ht="15.75">
      <c r="A75" s="64" t="s">
        <v>17</v>
      </c>
    </row>
    <row r="76" spans="1:2">
      <c r="A76" s="4" t="s">
        <v>1087</v>
      </c>
    </row>
    <row r="77" spans="1:2">
      <c r="A77" s="4" t="s">
        <v>939</v>
      </c>
    </row>
    <row r="78" spans="1:2">
      <c r="A78" s="4" t="s">
        <v>940</v>
      </c>
    </row>
    <row r="79" spans="1:2">
      <c r="A79" s="4" t="s">
        <v>973</v>
      </c>
    </row>
    <row r="81" spans="1:1" ht="15.75">
      <c r="A81" s="62" t="s">
        <v>1042</v>
      </c>
    </row>
    <row r="82" spans="1:1" ht="15.75">
      <c r="A82" s="64" t="s">
        <v>1043</v>
      </c>
    </row>
    <row r="83" spans="1:1">
      <c r="A83" s="4" t="s">
        <v>1087</v>
      </c>
    </row>
    <row r="84" spans="1:1">
      <c r="A84" s="4" t="s">
        <v>988</v>
      </c>
    </row>
    <row r="85" spans="1:1">
      <c r="A85" s="4" t="s">
        <v>989</v>
      </c>
    </row>
    <row r="86" spans="1:1">
      <c r="A86" s="4" t="s">
        <v>990</v>
      </c>
    </row>
    <row r="87" spans="1:1">
      <c r="A87" s="4" t="s">
        <v>991</v>
      </c>
    </row>
    <row r="88" spans="1:1">
      <c r="A88" s="4" t="s">
        <v>992</v>
      </c>
    </row>
    <row r="90" spans="1:1" ht="15.75">
      <c r="A90" s="62" t="s">
        <v>1036</v>
      </c>
    </row>
    <row r="91" spans="1:1" ht="15.75">
      <c r="A91" s="64" t="s">
        <v>1037</v>
      </c>
    </row>
    <row r="92" spans="1:1">
      <c r="A92" s="4" t="s">
        <v>1001</v>
      </c>
    </row>
    <row r="93" spans="1:1">
      <c r="A93" s="4" t="s">
        <v>1002</v>
      </c>
    </row>
    <row r="94" spans="1:1">
      <c r="A94" s="4" t="s">
        <v>1003</v>
      </c>
    </row>
    <row r="95" spans="1:1">
      <c r="A95" s="4" t="s">
        <v>1004</v>
      </c>
    </row>
    <row r="96" spans="1:1">
      <c r="A96" s="4" t="s">
        <v>1005</v>
      </c>
    </row>
    <row r="97" spans="1:1">
      <c r="A97" s="4" t="s">
        <v>1006</v>
      </c>
    </row>
    <row r="98" spans="1:1">
      <c r="A98" s="4" t="s">
        <v>1007</v>
      </c>
    </row>
    <row r="99" spans="1:1">
      <c r="A99" s="4" t="s">
        <v>1008</v>
      </c>
    </row>
    <row r="101" spans="1:1" ht="15.75">
      <c r="A101" s="64" t="s">
        <v>1038</v>
      </c>
    </row>
    <row r="102" spans="1:1">
      <c r="A102" s="4" t="s">
        <v>1009</v>
      </c>
    </row>
    <row r="103" spans="1:1">
      <c r="A103" s="4" t="s">
        <v>1010</v>
      </c>
    </row>
    <row r="104" spans="1:1">
      <c r="A104" s="4" t="s">
        <v>1011</v>
      </c>
    </row>
    <row r="105" spans="1:1">
      <c r="A105" t="s">
        <v>1012</v>
      </c>
    </row>
    <row r="106" spans="1:1">
      <c r="A106" t="s">
        <v>1013</v>
      </c>
    </row>
    <row r="107" spans="1:1">
      <c r="A107" s="4" t="s">
        <v>1014</v>
      </c>
    </row>
    <row r="108" spans="1:1">
      <c r="A108" s="4" t="s">
        <v>1015</v>
      </c>
    </row>
    <row r="111" spans="1:1" ht="15.75">
      <c r="A111" s="62" t="s">
        <v>1061</v>
      </c>
    </row>
    <row r="112" spans="1:1" ht="15.75">
      <c r="A112" s="64" t="s">
        <v>1062</v>
      </c>
    </row>
    <row r="113" spans="1:1">
      <c r="A113" s="4" t="s">
        <v>1060</v>
      </c>
    </row>
    <row r="114" spans="1:1">
      <c r="A114" s="4"/>
    </row>
  </sheetData>
  <sheetProtection algorithmName="SHA-512" hashValue="u1CT71Nge22rlbb96VMWRyrJ4W2pZoEH/kEVMI5kcFfiTvAK5p6hNwpN4lS1SkYDyaalEP+lh+5QCC13yEMsrw==" saltValue="1j+ivNdxRUFejqRIrGz/LA==" spinCount="100000" sheet="1" autoFilter="0"/>
  <pageMargins left="0.7" right="0.7" top="0.78740157499999996" bottom="0.78740157499999996"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 xmlns="8f8f594c-917f-45e2-a559-616b14db0aec">ae7b2b3a-c4d1-4b0a-9ab0-bf18e055e3fe</MigrationWizId>
    <MigrationWizIdVersion xmlns="8f8f594c-917f-45e2-a559-616b14db0aec" xsi:nil="true"/>
    <MigrationWizIdPermissions xmlns="8f8f594c-917f-45e2-a559-616b14db0aec" xsi:nil="true"/>
    <_activity xmlns="8f8f594c-917f-45e2-a559-616b14db0ae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5316767A5A8D4B873785F737BBA5CD" ma:contentTypeVersion="17" ma:contentTypeDescription="Create a new document." ma:contentTypeScope="" ma:versionID="bca092be1d18175ab7b77a0f03699080">
  <xsd:schema xmlns:xsd="http://www.w3.org/2001/XMLSchema" xmlns:xs="http://www.w3.org/2001/XMLSchema" xmlns:p="http://schemas.microsoft.com/office/2006/metadata/properties" xmlns:ns3="8f8f594c-917f-45e2-a559-616b14db0aec" xmlns:ns4="9d2b2ac5-1c02-45c0-86a3-0e9261ed630e" targetNamespace="http://schemas.microsoft.com/office/2006/metadata/properties" ma:root="true" ma:fieldsID="aa457a74c93beae0a2f5cc449288d79f" ns3:_="" ns4:_="">
    <xsd:import namespace="8f8f594c-917f-45e2-a559-616b14db0aec"/>
    <xsd:import namespace="9d2b2ac5-1c02-45c0-86a3-0e9261ed630e"/>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f594c-917f-45e2-a559-616b14db0ae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2b2ac5-1c02-45c0-86a3-0e9261ed630e"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2BCA75-CD4D-4249-9206-5B9F8CD3D626}">
  <ds:schemaRefs>
    <ds:schemaRef ds:uri="http://www.w3.org/XML/1998/namespace"/>
    <ds:schemaRef ds:uri="http://schemas.microsoft.com/office/2006/metadata/propertie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9d2b2ac5-1c02-45c0-86a3-0e9261ed630e"/>
    <ds:schemaRef ds:uri="8f8f594c-917f-45e2-a559-616b14db0aec"/>
  </ds:schemaRefs>
</ds:datastoreItem>
</file>

<file path=customXml/itemProps2.xml><?xml version="1.0" encoding="utf-8"?>
<ds:datastoreItem xmlns:ds="http://schemas.openxmlformats.org/officeDocument/2006/customXml" ds:itemID="{3BD7009E-198A-48E1-B308-D4D3B114A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f594c-917f-45e2-a559-616b14db0aec"/>
    <ds:schemaRef ds:uri="9d2b2ac5-1c02-45c0-86a3-0e9261ed6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9B63A-074F-45FE-9D40-264CFFCFD9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CONTENTS</vt:lpstr>
      <vt:lpstr>FreeChoice Compound Details</vt:lpstr>
      <vt:lpstr>FreeChoice Target Selection</vt:lpstr>
      <vt:lpstr>KINASE Panel Screening</vt:lpstr>
      <vt:lpstr>CDK, LK, Mutant IC50-Profiler</vt:lpstr>
      <vt:lpstr>KinaseFinder</vt:lpstr>
      <vt:lpstr>KinaseFinder Hit Confirmation</vt:lpstr>
      <vt:lpstr>SubstrateFinder</vt:lpstr>
      <vt:lpstr>intern</vt:lpstr>
      <vt:lpstr>'CDK, LK, Mutant IC50-Profiler'!Druckbereich</vt:lpstr>
      <vt:lpstr>CONTENTS!Druckbereich</vt:lpstr>
      <vt:lpstr>'FreeChoice Compound Details'!Druckbereich</vt:lpstr>
      <vt:lpstr>'FreeChoice Target Selection'!Druckbereich</vt:lpstr>
      <vt:lpstr>'KINASE Panel Screening'!Druckbereich</vt:lpstr>
      <vt:lpstr>KinaseFinder!Druckbereich</vt:lpstr>
      <vt:lpstr>'KinaseFinder Hit Confirmation'!Druckbereich</vt:lpstr>
      <vt:lpstr>SubstrateFinder!Druckbereich</vt:lpstr>
      <vt:lpstr>Wild_Type_Diversify_Panel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1900-12-31T22:00:00Z</dcterms:created>
  <dcterms:modified xsi:type="dcterms:W3CDTF">2026-04-17T08:18:10Z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0x010100335316767A5A8D4B873785F737BBA5CD</vt:lpwstr>
  </property>
  <property fmtid="{D5CDD505-2E9C-101B-9397-08002B2CF9AE}" pid="3" name="MediaServiceImageTags">
    <vt:lpwstr/>
  </property>
  <property fmtid="{D5CDD505-2E9C-101B-9397-08002B2CF9AE}" pid="4" name="Order">
    <vt:r8>300</vt:r8>
  </property>
</Properties>
</file>